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activeTab="2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6" r:id="rId5"/>
  </sheets>
  <definedNames>
    <definedName name="_xlnm._FilterDatabase" localSheetId="4" hidden="1">'Приложение 5'!#REF!</definedName>
    <definedName name="OLE_LINK1" localSheetId="0">'Приложение 1'!$A$1</definedName>
    <definedName name="_xlnm.Print_Area" localSheetId="4">'Приложение 5'!$A$1:$I$143</definedName>
  </definedNames>
  <calcPr calcId="125725"/>
</workbook>
</file>

<file path=xl/calcChain.xml><?xml version="1.0" encoding="utf-8"?>
<calcChain xmlns="http://schemas.openxmlformats.org/spreadsheetml/2006/main">
  <c r="D433" i="1"/>
  <c r="G159"/>
  <c r="F159"/>
  <c r="E159"/>
  <c r="D159"/>
  <c r="D227"/>
  <c r="C26" i="2"/>
  <c r="D362" i="1"/>
  <c r="D26" i="2"/>
  <c r="D373" i="1"/>
  <c r="D345"/>
  <c r="D282"/>
  <c r="D47"/>
  <c r="D17"/>
  <c r="D22" i="4"/>
  <c r="B21"/>
  <c r="C66" i="3"/>
  <c r="F62"/>
  <c r="E62"/>
  <c r="D62"/>
  <c r="C62"/>
  <c r="F53"/>
  <c r="E53"/>
  <c r="D53"/>
  <c r="C53"/>
  <c r="F49"/>
  <c r="E49"/>
  <c r="D49"/>
  <c r="C49"/>
  <c r="C19"/>
  <c r="D101" i="6"/>
  <c r="D61"/>
  <c r="D48"/>
  <c r="D36"/>
  <c r="F18"/>
  <c r="E18"/>
  <c r="D18"/>
  <c r="D9"/>
  <c r="E47" i="1"/>
  <c r="F47"/>
  <c r="G47"/>
  <c r="C13" i="3" l="1"/>
  <c r="D5" i="6"/>
  <c r="C138"/>
  <c r="G373" i="1"/>
  <c r="F373"/>
  <c r="E373"/>
  <c r="G227"/>
  <c r="F227"/>
  <c r="E227"/>
  <c r="G17" l="1"/>
  <c r="F17"/>
  <c r="E17"/>
  <c r="E19" i="3"/>
  <c r="F19"/>
  <c r="D19"/>
  <c r="F101" i="6"/>
  <c r="E101"/>
  <c r="F36" l="1"/>
  <c r="E362" i="1"/>
  <c r="E61" i="6"/>
  <c r="F61"/>
  <c r="E55"/>
  <c r="F55"/>
  <c r="D55"/>
  <c r="E48"/>
  <c r="F48"/>
  <c r="E36"/>
  <c r="E26"/>
  <c r="F26"/>
  <c r="D26"/>
  <c r="E9"/>
  <c r="F9"/>
  <c r="E5"/>
  <c r="F5"/>
  <c r="G433" i="1"/>
  <c r="C21" i="4"/>
  <c r="D21"/>
  <c r="E21"/>
  <c r="C10"/>
  <c r="D10"/>
  <c r="E10"/>
  <c r="B10"/>
  <c r="C22"/>
  <c r="E22"/>
  <c r="B22"/>
  <c r="D13" i="3"/>
  <c r="E13"/>
  <c r="F13"/>
  <c r="D37"/>
  <c r="E37"/>
  <c r="F37"/>
  <c r="C37"/>
  <c r="D47"/>
  <c r="E47"/>
  <c r="F66"/>
  <c r="D66"/>
  <c r="E66"/>
  <c r="B18" i="2"/>
  <c r="B15"/>
  <c r="E15"/>
  <c r="D15"/>
  <c r="C15"/>
  <c r="D18"/>
  <c r="E26"/>
  <c r="E18" s="1"/>
  <c r="C18"/>
  <c r="E282" i="1"/>
  <c r="F282"/>
  <c r="G282"/>
  <c r="G345"/>
  <c r="E345"/>
  <c r="F345"/>
  <c r="F362"/>
  <c r="G362"/>
  <c r="E408"/>
  <c r="F408"/>
  <c r="G408"/>
  <c r="D408"/>
  <c r="E433"/>
  <c r="F433"/>
  <c r="E138" i="6" l="1"/>
  <c r="D138"/>
  <c r="F138"/>
  <c r="D158" i="1"/>
  <c r="F158"/>
  <c r="G158"/>
  <c r="E158"/>
  <c r="B35" i="2"/>
  <c r="B40" s="1"/>
  <c r="C35"/>
  <c r="C40" s="1"/>
  <c r="D35"/>
  <c r="D40" s="1"/>
  <c r="G16" i="1"/>
  <c r="E16"/>
  <c r="F16"/>
  <c r="E35" i="2"/>
  <c r="E40" s="1"/>
  <c r="E405" i="1" l="1"/>
  <c r="E465" s="1"/>
  <c r="F405"/>
  <c r="F465" s="1"/>
  <c r="G405"/>
  <c r="G465" s="1"/>
  <c r="D16"/>
  <c r="D405" s="1"/>
  <c r="D465" l="1"/>
</calcChain>
</file>

<file path=xl/sharedStrings.xml><?xml version="1.0" encoding="utf-8"?>
<sst xmlns="http://schemas.openxmlformats.org/spreadsheetml/2006/main" count="2943" uniqueCount="1805">
  <si>
    <t>ПРИЛОЖЕНИЕ 1</t>
  </si>
  <si>
    <t>Информация</t>
  </si>
  <si>
    <t>РФ ГОСТ Р 51773-2009 «Услуги торговли. Классификация предприятий торговли»)</t>
  </si>
  <si>
    <t>Организационно правовая форма*</t>
  </si>
  <si>
    <t>Форма торгового обслуживания</t>
  </si>
  <si>
    <t>общая</t>
  </si>
  <si>
    <t xml:space="preserve">в том числе площадь торгового зала </t>
  </si>
  <si>
    <t>Неспециализированный магазины со смешанным ассортиментом:</t>
  </si>
  <si>
    <t>Неспециализированное предприятие торговли с комбинированным ассортиментом товаров:</t>
  </si>
  <si>
    <t>Неспециализированное предприятие торговли:</t>
  </si>
  <si>
    <t>ИТОГО МАГАЗИНОВ</t>
  </si>
  <si>
    <t>Рынки</t>
  </si>
  <si>
    <t>Киоски, палатки</t>
  </si>
  <si>
    <t>Павильоны</t>
  </si>
  <si>
    <t>ИТОГО ПРЕДПРИЯТИЙ РОЗНИЧНОЙ ТОРГОВЛИ</t>
  </si>
  <si>
    <t>Предприятия оптовой торговли в том числе:</t>
  </si>
  <si>
    <t>* Юридическое лицо (ООО, ОАО, ЗАО) или индивидуальный предприниматель (ИП)</t>
  </si>
  <si>
    <t>о предприятиях розничной и оптовой торговли (типы предприятий торговли в соответствии с национальным стандартом</t>
  </si>
  <si>
    <r>
      <t>Гипермаркет (площадь не менее 4000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);</t>
    </r>
  </si>
  <si>
    <r>
      <t>Универсам (площадь не менее 200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);</t>
    </r>
  </si>
  <si>
    <r>
      <t>Супермаркет (площадь не менее 600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);</t>
    </r>
  </si>
  <si>
    <r>
      <t>- специализированные продовольственные магазины  (площадь не менее 18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широкий ассортимент товаров одной группы – «Рыба», «Мясо», «Колбасы» и пр.);</t>
    </r>
  </si>
  <si>
    <r>
      <t>- специализированные непродовольственные магазины  (площадь не менее 18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, широкий ассортимент непродовольственных товаров – «Обувь», «Зоотовары», «Мебель», «Цветы» и пр.)   </t>
    </r>
  </si>
  <si>
    <r>
      <t xml:space="preserve">Неспециализированные продовольственные магазины  </t>
    </r>
    <r>
      <rPr>
        <sz val="12"/>
        <color theme="1"/>
        <rFont val="Times New Roman"/>
        <family val="1"/>
        <charset val="204"/>
      </rPr>
      <t>(площадь не менее 18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узкий ассортимент продовольственных товаров повседневного спроса, индивидуальное обслуживание через прилавок с частичным самообслуживанием - «Продукты»)</t>
    </r>
  </si>
  <si>
    <r>
      <t>- магазин «Промтовары» (площадь не менее 18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узкий ассортимент непродовольственных товаров, индивидуальное обслуживание через прилавок);</t>
    </r>
  </si>
  <si>
    <t>Ф.И.О.
руководителя</t>
  </si>
  <si>
    <t>Наименование предприятия
розничной торговли</t>
  </si>
  <si>
    <t>Адрес, 
телефон, электронный адрес</t>
  </si>
  <si>
    <t>Неспециализированные
непродовольственные</t>
  </si>
  <si>
    <t>Площадь предприятия
кв.м.</t>
  </si>
  <si>
    <t>ПРИЛОЖЕНИЕ 2</t>
  </si>
  <si>
    <t>Количество</t>
  </si>
  <si>
    <t>всего</t>
  </si>
  <si>
    <t>в том числе, торговая площадь</t>
  </si>
  <si>
    <t>Гипермаркет</t>
  </si>
  <si>
    <t>Универмаг</t>
  </si>
  <si>
    <t>Универсам</t>
  </si>
  <si>
    <t>Супермаркет</t>
  </si>
  <si>
    <t>Гастроном</t>
  </si>
  <si>
    <t>Специализированные продовольственные магазины</t>
  </si>
  <si>
    <t xml:space="preserve">Специализированные непродовольственные магазины </t>
  </si>
  <si>
    <t>Неспециализированные продовольственные магазины</t>
  </si>
  <si>
    <t>Неспециализированные магазины со смешанным ассортиментом товаров:</t>
  </si>
  <si>
    <t>Неспециализированные предприятия торговли с комбинированным ассортиментом товаров:</t>
  </si>
  <si>
    <t>Неспециализированные предприятия торговли:</t>
  </si>
  <si>
    <t>Ярмарки</t>
  </si>
  <si>
    <t>Центр оптовой и мелкооптовой торговли</t>
  </si>
  <si>
    <t>Магазин-склад</t>
  </si>
  <si>
    <t>Универсальный общетоварный склад:</t>
  </si>
  <si>
    <t>-продовольственный</t>
  </si>
  <si>
    <t>-непродовольственный</t>
  </si>
  <si>
    <t>-смешанный</t>
  </si>
  <si>
    <r>
      <t>I. Универсальные магазины,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всего </t>
    </r>
    <r>
      <rPr>
        <sz val="12"/>
        <color theme="1"/>
        <rFont val="Times New Roman"/>
        <family val="1"/>
        <charset val="204"/>
      </rPr>
      <t>- 
в том числе:</t>
    </r>
  </si>
  <si>
    <t>торговых объектов,
всего</t>
  </si>
  <si>
    <t>Общая площадь предприятий
(кв.м)</t>
  </si>
  <si>
    <r>
      <t xml:space="preserve">II. Специализированные  магазины, всего - 
</t>
    </r>
    <r>
      <rPr>
        <sz val="12"/>
        <color theme="1"/>
        <rFont val="Times New Roman"/>
        <family val="1"/>
        <charset val="204"/>
      </rPr>
      <t>в том числе:</t>
    </r>
  </si>
  <si>
    <r>
      <t>III. Неспециализированные магазины</t>
    </r>
    <r>
      <rPr>
        <sz val="12"/>
        <color theme="1"/>
        <rFont val="Times New Roman"/>
        <family val="1"/>
        <charset val="204"/>
      </rPr>
      <t>, всего-
в том числе:</t>
    </r>
  </si>
  <si>
    <r>
      <t xml:space="preserve">Неспециализированные
непродовольственные магазины, всего-
</t>
    </r>
    <r>
      <rPr>
        <sz val="12"/>
        <color theme="1"/>
        <rFont val="Times New Roman"/>
        <family val="1"/>
        <charset val="204"/>
      </rPr>
      <t>в том числе:</t>
    </r>
  </si>
  <si>
    <r>
      <t xml:space="preserve">Предприятия оптовой торговли, всего-
</t>
    </r>
    <r>
      <rPr>
        <sz val="12"/>
        <color theme="1"/>
        <rFont val="Times New Roman"/>
        <family val="1"/>
        <charset val="204"/>
      </rPr>
      <t>в том числе:</t>
    </r>
  </si>
  <si>
    <t>Сводная информация</t>
  </si>
  <si>
    <t>ПРИЛОЖЕНИЕ 3</t>
  </si>
  <si>
    <t>Количество посадочных мест</t>
  </si>
  <si>
    <t>Площадь предприятия (кв. м)</t>
  </si>
  <si>
    <t>рестораны -</t>
  </si>
  <si>
    <t xml:space="preserve">бары - </t>
  </si>
  <si>
    <t>кафе -</t>
  </si>
  <si>
    <t xml:space="preserve">столовые - </t>
  </si>
  <si>
    <t>закусочные -</t>
  </si>
  <si>
    <t>предприятия быстрого обслуживания -</t>
  </si>
  <si>
    <t>буфет -</t>
  </si>
  <si>
    <t>кафетерии -</t>
  </si>
  <si>
    <t>кофейни -</t>
  </si>
  <si>
    <t xml:space="preserve">магазины кулинарии - </t>
  </si>
  <si>
    <r>
      <t>Столовые при предприятиях</t>
    </r>
    <r>
      <rPr>
        <sz val="12"/>
        <color theme="1"/>
        <rFont val="Times New Roman"/>
        <family val="1"/>
        <charset val="204"/>
      </rPr>
      <t xml:space="preserve">  </t>
    </r>
    <r>
      <rPr>
        <b/>
        <sz val="12"/>
        <color theme="1"/>
        <rFont val="Times New Roman"/>
        <family val="1"/>
        <charset val="204"/>
      </rPr>
      <t>(учреждениях),</t>
    </r>
    <r>
      <rPr>
        <sz val="12"/>
        <color theme="1"/>
        <rFont val="Times New Roman"/>
        <family val="1"/>
        <charset val="204"/>
      </rPr>
      <t xml:space="preserve"> всего - </t>
    </r>
  </si>
  <si>
    <t>в вузах -</t>
  </si>
  <si>
    <t>в профессиональных технических училищах -</t>
  </si>
  <si>
    <t>в общеобразовательных школах -</t>
  </si>
  <si>
    <t xml:space="preserve">                 </t>
  </si>
  <si>
    <t>Адрес, телефон,
факс, электронный адрес</t>
  </si>
  <si>
    <t>Наименование предприятия
общественного питания</t>
  </si>
  <si>
    <t>Организационно-правовая 
форма*</t>
  </si>
  <si>
    <r>
      <t>Предприятия открытой сети,</t>
    </r>
    <r>
      <rPr>
        <sz val="12"/>
        <color theme="1"/>
        <rFont val="Times New Roman"/>
        <family val="1"/>
        <charset val="204"/>
      </rPr>
      <t xml:space="preserve"> всего -
в том числе:</t>
    </r>
  </si>
  <si>
    <r>
      <t xml:space="preserve">Столовые при учебных заведениях, </t>
    </r>
    <r>
      <rPr>
        <sz val="12"/>
        <color theme="1"/>
        <rFont val="Times New Roman"/>
        <family val="1"/>
        <charset val="204"/>
      </rPr>
      <t xml:space="preserve"> всего -
в том числе:</t>
    </r>
  </si>
  <si>
    <t>ПРИЛОЖЕНИЕ 4</t>
  </si>
  <si>
    <t>Наименование предприятий</t>
  </si>
  <si>
    <t>Количество предприятий</t>
  </si>
  <si>
    <t>рестораны</t>
  </si>
  <si>
    <t>бары</t>
  </si>
  <si>
    <t>кафе</t>
  </si>
  <si>
    <t>столовые</t>
  </si>
  <si>
    <t>закусочные</t>
  </si>
  <si>
    <t>предприятия быстрого обслуживания</t>
  </si>
  <si>
    <t>буфеты</t>
  </si>
  <si>
    <t>кафетерии</t>
  </si>
  <si>
    <t>кофейни</t>
  </si>
  <si>
    <t>магазины кулинарии</t>
  </si>
  <si>
    <t>ИТОГО по открытой сети предприятий:</t>
  </si>
  <si>
    <t>Закрытая сеть</t>
  </si>
  <si>
    <t>столовые при промышленных предприятиях (учреждениях)</t>
  </si>
  <si>
    <r>
      <t>Столовые при учебных заведениях</t>
    </r>
    <r>
      <rPr>
        <sz val="12"/>
        <color theme="1"/>
        <rFont val="Times New Roman"/>
        <family val="1"/>
        <charset val="204"/>
      </rPr>
      <t>:</t>
    </r>
  </si>
  <si>
    <t>в вузах</t>
  </si>
  <si>
    <t>в средних специальных учебных заведениях</t>
  </si>
  <si>
    <t>в профессиональных технических училищах</t>
  </si>
  <si>
    <t>в общеобразовательных школах</t>
  </si>
  <si>
    <t>Наименование предприятия</t>
  </si>
  <si>
    <t>Количество рабочих мест</t>
  </si>
  <si>
    <t>Общая площадь предприятия, кв.м.</t>
  </si>
  <si>
    <t>Перечень оказываемых услуг</t>
  </si>
  <si>
    <t>Ф.И.О. руководителя</t>
  </si>
  <si>
    <t>2. Список приемных пунктов указывается в конце дислокации и учитывается отдельно (например, общее количество предприятий – 220, приемных пунктов – 25);</t>
  </si>
  <si>
    <t>3. В графе «Услуги ритуальные» обратить внимание, является ли предприятие самостоятельной единицей или приемным пунктом организации (например, мастерская по изготовлению памятников не может находиться в жилом доме, там может быть расположен только пункт приема заказов).</t>
  </si>
  <si>
    <t xml:space="preserve">о предприятиях розничной и оптовой торговли                                                        </t>
  </si>
  <si>
    <t>Наименование типа  предприятия
розничной торговли</t>
  </si>
  <si>
    <r>
      <rPr>
        <b/>
        <sz val="12"/>
        <color theme="1"/>
        <rFont val="Times New Roman"/>
        <family val="1"/>
        <charset val="204"/>
      </rPr>
      <t xml:space="preserve">II. Специализированные  магазины, всего - </t>
    </r>
    <r>
      <rPr>
        <sz val="12"/>
        <color theme="1"/>
        <rFont val="Times New Roman"/>
        <family val="1"/>
        <charset val="204"/>
      </rPr>
      <t xml:space="preserve">
в том числе:</t>
    </r>
  </si>
  <si>
    <r>
      <t>III. Неспециализированные магазины</t>
    </r>
    <r>
      <rPr>
        <sz val="12"/>
        <color theme="1"/>
        <rFont val="Times New Roman"/>
        <family val="1"/>
        <charset val="204"/>
      </rPr>
      <t xml:space="preserve">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 - 
в том числе:</t>
    </r>
  </si>
  <si>
    <t>в том числе для обслуживания посетителей</t>
  </si>
  <si>
    <r>
      <t>Примечание</t>
    </r>
    <r>
      <rPr>
        <sz val="12"/>
        <rFont val="Times New Roman"/>
        <family val="1"/>
        <charset val="204"/>
      </rPr>
      <t>: 1. При подготовке информации использовать Общероссийский классификатор видов экономической деятельности (ОКВЭД 2), Общероссийский классификатор продукции по видам экономической деятельности (ОКПД 2) и ключи перехода со старых классификаторов на новые (сайт Минэкономразвития РФ);</t>
    </r>
  </si>
  <si>
    <t>* Юридическое лицо (ООО, АО и т.д.) или индивидуальный предприниматель (ИП).</t>
  </si>
  <si>
    <t>Приемные пункты предприятий бытового обслуживания населения</t>
  </si>
  <si>
    <t>ИТОГО ПРЕДПРИЯТИЙ:</t>
  </si>
  <si>
    <r>
      <t>Прочие услуги производственного и непроизводственного характера,</t>
    </r>
    <r>
      <rPr>
        <sz val="13"/>
        <rFont val="Times New Roman"/>
        <family val="1"/>
        <charset val="204"/>
      </rPr>
      <t xml:space="preserve"> всего -                                                    В том числе: ломбарды -</t>
    </r>
  </si>
  <si>
    <t>Услуги обрядовые</t>
  </si>
  <si>
    <t>Услуги ритуальные</t>
  </si>
  <si>
    <t>Услуги предприятий по прокату</t>
  </si>
  <si>
    <t>Услуги бань и душевых, сауны</t>
  </si>
  <si>
    <r>
      <t>Услуги фотоателье и фото- и кинолабораторий,</t>
    </r>
    <r>
      <rPr>
        <sz val="13"/>
        <rFont val="Times New Roman"/>
        <family val="1"/>
        <charset val="204"/>
      </rPr>
      <t xml:space="preserve"> всего -                                                 В том числе: фотоцентр -                        фотокабина -                     фотография -                         фотолаборатория -</t>
    </r>
  </si>
  <si>
    <t>Автостоянки</t>
  </si>
  <si>
    <r>
      <t xml:space="preserve">Техническое обслуживание и ремонт транспортных средств, машин и оборудования, </t>
    </r>
    <r>
      <rPr>
        <sz val="13"/>
        <rFont val="Times New Roman"/>
        <family val="1"/>
        <charset val="204"/>
      </rPr>
      <t>всего -                     В том числе: шиномонтажная мастерская -         автомоечная -</t>
    </r>
  </si>
  <si>
    <t>Ремонт, строительство жилья и других построек</t>
  </si>
  <si>
    <t>Услуги прачечных</t>
  </si>
  <si>
    <t>Химическая чистка и крашение</t>
  </si>
  <si>
    <t>Ремонт, изготовление мебели</t>
  </si>
  <si>
    <t>Ремонт и изготовление металлоизделий</t>
  </si>
  <si>
    <r>
      <t xml:space="preserve">Ремонт и техническое обслуживание бытовой радиоэлектронной аппаратуры, бытовых машин и бытовых приборов, </t>
    </r>
    <r>
      <rPr>
        <sz val="13"/>
        <rFont val="Times New Roman"/>
        <family val="1"/>
        <charset val="204"/>
      </rPr>
      <t>всего -                                                                                     В том числе: технический центр -                       мастерская -                                                    киоск -</t>
    </r>
  </si>
  <si>
    <r>
      <rPr>
        <b/>
        <sz val="13"/>
        <rFont val="Times New Roman"/>
        <family val="1"/>
        <charset val="204"/>
      </rPr>
      <t>Ремонт и пошив одежды</t>
    </r>
    <r>
      <rPr>
        <sz val="13"/>
        <rFont val="Times New Roman"/>
        <family val="1"/>
        <charset val="204"/>
      </rPr>
      <t>, всего –                       В том числе: ателье -                     мастерская -</t>
    </r>
  </si>
  <si>
    <r>
      <t xml:space="preserve">Ремонт, окраска и пошив обуви, </t>
    </r>
    <r>
      <rPr>
        <sz val="13"/>
        <rFont val="Times New Roman"/>
        <family val="1"/>
        <charset val="204"/>
      </rPr>
      <t>всего -        В том числе: мастерская -                                         киоск -</t>
    </r>
  </si>
  <si>
    <t>Адрес, телефон, электронный адрес</t>
  </si>
  <si>
    <t>Средне-спис. численность</t>
  </si>
  <si>
    <t>№</t>
  </si>
  <si>
    <t>ПРИЛОЖЕНИЕ 5</t>
  </si>
  <si>
    <r>
      <t>Универмаг (площадь не менее 3500 м</t>
    </r>
    <r>
      <rPr>
        <vertAlign val="superscript"/>
        <sz val="12"/>
        <color theme="1"/>
        <rFont val="Times New Roman"/>
        <family val="1"/>
        <charset val="204"/>
      </rPr>
      <t xml:space="preserve">2 </t>
    </r>
    <r>
      <rPr>
        <sz val="12"/>
        <color theme="1"/>
        <rFont val="Times New Roman"/>
        <family val="1"/>
        <charset val="204"/>
      </rPr>
      <t>- в городах, 650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- в сельской местности)</t>
    </r>
  </si>
  <si>
    <r>
      <t>Гастроном (площадь не менее  400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</t>
    </r>
  </si>
  <si>
    <r>
      <t>магазин–салон (площадь не менее 18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индивидуальное обслуживание);</t>
    </r>
  </si>
  <si>
    <t>магазин «Сток»;</t>
  </si>
  <si>
    <t>«Комиссионный магазин»</t>
  </si>
  <si>
    <t>магазин «Сэконд–хэнд»;</t>
  </si>
  <si>
    <r>
      <t>магазин товаров повседневного спроса (площадь не менее 60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ограниченный ассортимент продовольственных  и непродовольственных товаров, преимущественно самообслуживание);</t>
    </r>
  </si>
  <si>
    <r>
      <t>«Минимаркет» (площадь не менее 40 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и не более 50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самообслуживание)</t>
    </r>
  </si>
  <si>
    <r>
      <t>«Торговый дом» (площадь не менее 1000м</t>
    </r>
    <r>
      <rPr>
        <vertAlign val="superscript"/>
        <sz val="12"/>
        <color theme="1"/>
        <rFont val="Times New Roman"/>
        <family val="1"/>
        <charset val="204"/>
      </rPr>
      <t xml:space="preserve">2 </t>
    </r>
    <r>
      <rPr>
        <sz val="12"/>
        <color theme="1"/>
        <rFont val="Times New Roman"/>
        <family val="1"/>
        <charset val="204"/>
      </rPr>
      <t>, многопрофильное предприятие торговли,  организованная стоянка для парковки автотранспорта – «Фокус», «Горки», «Радуга», «КС»);</t>
    </r>
  </si>
  <si>
    <t>Товары для дома, для детей, для женщин, для мужчин, для полных, для новобрачных, для молодежи и т.п.</t>
  </si>
  <si>
    <t>магазин «Дисконт», «Кэш энд  Кэрри», «Дискаунтер» (площадь не нормируется, реализация товаров с невысоким уровнем наценок -  «Пятерочка», «Дикси», «Магнит», «Монетка»);</t>
  </si>
  <si>
    <r>
      <t>магазин «Бутик» (площадь не менее 18 м</t>
    </r>
    <r>
      <rPr>
        <vertAlign val="superscript"/>
        <sz val="12"/>
        <color theme="1"/>
        <rFont val="Times New Roman"/>
        <family val="1"/>
        <charset val="204"/>
      </rPr>
      <t xml:space="preserve">2 </t>
    </r>
    <r>
      <rPr>
        <sz val="12"/>
        <color theme="1"/>
        <rFont val="Times New Roman"/>
        <family val="1"/>
        <charset val="204"/>
      </rPr>
      <t>, ограниченный ассортимент модных товаров одной группы, реализация товаров с высоким уровнем  наценок, постоянное обновление ассортимента по сезонам, коллекциям, брендам)</t>
    </r>
  </si>
  <si>
    <r>
      <t>центр оптовой и мелкооптовой 
торговли (</t>
    </r>
    <r>
      <rPr>
        <sz val="10"/>
        <color theme="1"/>
        <rFont val="Times New Roman"/>
        <family val="1"/>
        <charset val="204"/>
      </rPr>
      <t>площадь не менее 5000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);</t>
    </r>
  </si>
  <si>
    <t>универсальный общетоварный (продовольственный или непродовольственный) склад (площадь не нормируется);</t>
  </si>
  <si>
    <r>
      <t>магазин–склад (площадь не менее 650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);</t>
    </r>
  </si>
  <si>
    <t>прочие</t>
  </si>
  <si>
    <t xml:space="preserve">«Промтовары», </t>
  </si>
  <si>
    <t>«Сток»</t>
  </si>
  <si>
    <t>Комиссионный;</t>
  </si>
  <si>
    <t>магазин-салон</t>
  </si>
  <si>
    <t>«Сэконд-Хэнд»,</t>
  </si>
  <si>
    <r>
      <rPr>
        <sz val="12"/>
        <color theme="1"/>
        <rFont val="Times New Roman"/>
        <family val="1"/>
        <charset val="204"/>
      </rPr>
      <t>магазин товаров повседневного спроса</t>
    </r>
    <r>
      <rPr>
        <sz val="10"/>
        <color theme="1"/>
        <rFont val="Times New Roman"/>
        <family val="1"/>
        <charset val="204"/>
      </rPr>
      <t xml:space="preserve"> (площадь не менее 60 м</t>
    </r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, ограниченный ассортимент продовольственных и непродовольственных товаров, преимущественно самообслуживание);</t>
    </r>
  </si>
  <si>
    <r>
      <rPr>
        <sz val="12"/>
        <color theme="1"/>
        <rFont val="Times New Roman"/>
        <family val="1"/>
        <charset val="204"/>
      </rPr>
      <t>«Минимаркет»</t>
    </r>
    <r>
      <rPr>
        <sz val="10"/>
        <color theme="1"/>
        <rFont val="Times New Roman"/>
        <family val="1"/>
        <charset val="204"/>
      </rPr>
      <t xml:space="preserve"> (площадь не менее 40 м</t>
    </r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и не более 50 м 2, самообслуживание)</t>
    </r>
  </si>
  <si>
    <r>
      <rPr>
        <sz val="12"/>
        <color theme="1"/>
        <rFont val="Times New Roman"/>
        <family val="1"/>
        <charset val="204"/>
      </rPr>
      <t>«Торговый Дом»</t>
    </r>
    <r>
      <rPr>
        <sz val="10"/>
        <color theme="1"/>
        <rFont val="Times New Roman"/>
        <family val="1"/>
        <charset val="204"/>
      </rPr>
      <t xml:space="preserve">  (площадь не менее 1 000 м², многопрофильное предприятие торговли, организованная стоянка для парковки автотранспорта – «Фокус», «Горки»,  «Радуга», «КС»);</t>
    </r>
  </si>
  <si>
    <t>Товары для дома, для детей, для женщин, для мужчин, для новобрачных, для молодежи и т.п.</t>
  </si>
  <si>
    <r>
      <t>магазин «Дисконт», «Кэш энд Кэрри», «Дискаунтер», (</t>
    </r>
    <r>
      <rPr>
        <sz val="10"/>
        <color theme="1"/>
        <rFont val="Times New Roman"/>
        <family val="1"/>
        <charset val="204"/>
      </rPr>
      <t>площадь не нормируется, реализация товаров с невысоким уровнем наценок – «Пятерочка», «Дикси», «Магнит», «Монетка»</t>
    </r>
    <r>
      <rPr>
        <sz val="12"/>
        <color theme="1"/>
        <rFont val="Times New Roman"/>
        <family val="1"/>
        <charset val="204"/>
      </rPr>
      <t>);</t>
    </r>
  </si>
  <si>
    <r>
      <rPr>
        <sz val="12"/>
        <color theme="1"/>
        <rFont val="Times New Roman"/>
        <family val="1"/>
        <charset val="204"/>
      </rPr>
      <t>магазин «Бутик»</t>
    </r>
    <r>
      <rPr>
        <sz val="10"/>
        <color theme="1"/>
        <rFont val="Times New Roman"/>
        <family val="1"/>
        <charset val="204"/>
      </rPr>
      <t xml:space="preserve"> (площадь не менее 18 м</t>
    </r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, ограниченный ассортимент модных товаров одной группы, реализация товаров с высоким уровнем наценок, постоянное обновление ассортимента по сезонам, коллекциям, брендам)</t>
    </r>
  </si>
  <si>
    <r>
      <t xml:space="preserve">Открытая сеть
</t>
    </r>
    <r>
      <rPr>
        <sz val="12"/>
        <color theme="1"/>
        <rFont val="Times New Roman"/>
        <family val="1"/>
        <charset val="204"/>
      </rPr>
      <t>Всего предприятий,
в том числе:</t>
    </r>
  </si>
  <si>
    <r>
      <t>Ремонт часов</t>
    </r>
    <r>
      <rPr>
        <sz val="13"/>
        <rFont val="Times New Roman"/>
        <family val="1"/>
        <charset val="204"/>
      </rPr>
      <t>, всего -                                        В том числе: мастерская -                           киоск -</t>
    </r>
  </si>
  <si>
    <t xml:space="preserve">Организа-ционно-правовая форма* </t>
  </si>
  <si>
    <r>
      <t>Услуги парикмахерских,</t>
    </r>
    <r>
      <rPr>
        <sz val="13"/>
        <rFont val="Times New Roman"/>
        <family val="1"/>
        <charset val="204"/>
      </rPr>
      <t xml:space="preserve"> всего - 
В том числе:
салон «Люкс» -
салон-парикмахерская -   
парикмахерская -</t>
    </r>
  </si>
  <si>
    <t>Количество рабочих  мест</t>
  </si>
  <si>
    <t>рабочих  мест,
всего</t>
  </si>
  <si>
    <t>Количество сотрудников</t>
  </si>
  <si>
    <t>ИП</t>
  </si>
  <si>
    <t>ч/з прилавок</t>
  </si>
  <si>
    <t>Традиционная</t>
  </si>
  <si>
    <t xml:space="preserve">ООО </t>
  </si>
  <si>
    <t>ООО</t>
  </si>
  <si>
    <t>Преснякова С.В.</t>
  </si>
  <si>
    <t>Саврицкая О.Н</t>
  </si>
  <si>
    <t>Саблина Л. Г.</t>
  </si>
  <si>
    <t>Гаврилов Сергей Михайлович</t>
  </si>
  <si>
    <t>ОАО "Связной Урал"</t>
  </si>
  <si>
    <t>ООО "Связь–Ритейл"</t>
  </si>
  <si>
    <t>Шерстяков С.В.</t>
  </si>
  <si>
    <t xml:space="preserve">Алеменова А.К. </t>
  </si>
  <si>
    <t>ЗАО</t>
  </si>
  <si>
    <t>Румянцев С.В.</t>
  </si>
  <si>
    <t>Носков Олег Юрьевич</t>
  </si>
  <si>
    <t>Мирхаева Наурие Рафкатовна</t>
  </si>
  <si>
    <t>280.00</t>
  </si>
  <si>
    <t>ООО «Снежинка»</t>
  </si>
  <si>
    <t>ООО Алси</t>
  </si>
  <si>
    <t>ООО Амега</t>
  </si>
  <si>
    <t>ООО "Кловис"</t>
  </si>
  <si>
    <t xml:space="preserve">ИП </t>
  </si>
  <si>
    <t>ООО "Общество охотников и рыболовов"</t>
  </si>
  <si>
    <t>г. Карталы, ул. Заводская, 30</t>
  </si>
  <si>
    <t>г. Карталы, ул. Стройплощадка, 21</t>
  </si>
  <si>
    <t>67. Магазин "Мир рыбака"</t>
  </si>
  <si>
    <t>самообслуживание</t>
  </si>
  <si>
    <t>ООО Буревестник</t>
  </si>
  <si>
    <t>216,0,</t>
  </si>
  <si>
    <t xml:space="preserve"> ИП</t>
  </si>
  <si>
    <t>директор Самарина Л. А.</t>
  </si>
  <si>
    <t>Минаева Елена Борисовна</t>
  </si>
  <si>
    <t>Адаев А.Б.</t>
  </si>
  <si>
    <t>Кули–Заде Любовь Анатольевна</t>
  </si>
  <si>
    <t>Кочнев И.В.</t>
  </si>
  <si>
    <t>Звездина Татьяна Ивановна</t>
  </si>
  <si>
    <t>Щур Иван Григорьевич</t>
  </si>
  <si>
    <t xml:space="preserve">Седельников В. М. </t>
  </si>
  <si>
    <t>Косолапов Д.В.</t>
  </si>
  <si>
    <t>Хатмудинов С.Е.</t>
  </si>
  <si>
    <t>Черкашин Виктор Викторович</t>
  </si>
  <si>
    <t>Арчая К.Г.</t>
  </si>
  <si>
    <t>Бендус Александр Геннадьевич</t>
  </si>
  <si>
    <t>Ефимов О.Г.</t>
  </si>
  <si>
    <t>Тимофеев Константин Владимирович</t>
  </si>
  <si>
    <t>Саталкин Михаил Серафимович</t>
  </si>
  <si>
    <t>Здориков Павел Викторович</t>
  </si>
  <si>
    <t>Моисеенко Владимир Николаевич</t>
  </si>
  <si>
    <t>Маркова Елена Владимировна</t>
  </si>
  <si>
    <t>Мельник Ирина Александровна</t>
  </si>
  <si>
    <t>Ладин Алексей Владимирович</t>
  </si>
  <si>
    <t>Сидорова Т.А</t>
  </si>
  <si>
    <t>Могильченко Елена Юрьевна</t>
  </si>
  <si>
    <t>Чешейко Ольга Васильевна</t>
  </si>
  <si>
    <t>Миняева Валентина Андреевна</t>
  </si>
  <si>
    <t>Горбунов Семён Владимирович</t>
  </si>
  <si>
    <t>Евсеева Татьяна Владимировна</t>
  </si>
  <si>
    <t>Усачева Т.А.</t>
  </si>
  <si>
    <t xml:space="preserve"> Суворов С. П.</t>
  </si>
  <si>
    <t>Скирпичникова Ю.Н.</t>
  </si>
  <si>
    <t>Абенова Кутэбике Сабржановна</t>
  </si>
  <si>
    <t>Сугоняев Г.В.</t>
  </si>
  <si>
    <t>Мурзина Зульфия Ряуфовна</t>
  </si>
  <si>
    <t>Филиппова Г. И.</t>
  </si>
  <si>
    <t>Волохова Алена Александровна</t>
  </si>
  <si>
    <t>Слинкина Людмила Леонидовна</t>
  </si>
  <si>
    <t>Максимова Т. М.</t>
  </si>
  <si>
    <t>Полуэктов В. А.</t>
  </si>
  <si>
    <t>Осотов Владимир Геннадьевич</t>
  </si>
  <si>
    <t>Воробьёв В. В.</t>
  </si>
  <si>
    <t>Морозова Наталья Анатольевна</t>
  </si>
  <si>
    <t>Слякаев Э.Р.</t>
  </si>
  <si>
    <t>Кисс Марина Нагимовна</t>
  </si>
  <si>
    <t>Филатова О. В.</t>
  </si>
  <si>
    <t>Абенова К.А.</t>
  </si>
  <si>
    <t>Шлегель Андрей Васильевич</t>
  </si>
  <si>
    <t>Любимов Р.В.</t>
  </si>
  <si>
    <t>Буланников Е.А.</t>
  </si>
  <si>
    <t>Босенко П.С.</t>
  </si>
  <si>
    <t>Мельник И.А.</t>
  </si>
  <si>
    <t>Суздальский М.И.</t>
  </si>
  <si>
    <t>Доценко Людмила Ивановна</t>
  </si>
  <si>
    <t>Мешечкина Ольга Павловна</t>
  </si>
  <si>
    <t>Шатрова А.О.</t>
  </si>
  <si>
    <t>Ахматов И.Р.</t>
  </si>
  <si>
    <t>ООО Долг г.Магнитогорск</t>
  </si>
  <si>
    <t>Барбашин М.М.</t>
  </si>
  <si>
    <t>Дубровин Е.В.</t>
  </si>
  <si>
    <t>ООО «Равис»</t>
  </si>
  <si>
    <t>Почикова И.В.</t>
  </si>
  <si>
    <t>Васильев О.Г.</t>
  </si>
  <si>
    <t>Балькова М.Н.</t>
  </si>
  <si>
    <t>Шевяков Е.Н..</t>
  </si>
  <si>
    <t>Алдобергенова Ж.К.</t>
  </si>
  <si>
    <t>1. Магазин</t>
  </si>
  <si>
    <t>Паршукова З.П.</t>
  </si>
  <si>
    <t>2. Магазин</t>
  </si>
  <si>
    <t>3. Магазин</t>
  </si>
  <si>
    <t>Сафронова Н. Н.</t>
  </si>
  <si>
    <t>4. Магазин</t>
  </si>
  <si>
    <t>Тельнов В. В.</t>
  </si>
  <si>
    <t>5. Магазин</t>
  </si>
  <si>
    <t>Исмагилов Р. Р.</t>
  </si>
  <si>
    <t>6. Магазин</t>
  </si>
  <si>
    <t>Торопова Л. А.</t>
  </si>
  <si>
    <t>7. Магазин</t>
  </si>
  <si>
    <t>Парфенюк В. Г.</t>
  </si>
  <si>
    <t>8. Магазин «Центральный»</t>
  </si>
  <si>
    <t>Мальцев В.Ф.</t>
  </si>
  <si>
    <t>9. Магазин</t>
  </si>
  <si>
    <t>Карпова Т. А.</t>
  </si>
  <si>
    <t>10. Магазин</t>
  </si>
  <si>
    <t>Коркина Н. А.</t>
  </si>
  <si>
    <t>11. Магазин</t>
  </si>
  <si>
    <t>Верховцев В. Г.</t>
  </si>
  <si>
    <t>12. Магазин</t>
  </si>
  <si>
    <t>Шулаев С. М.</t>
  </si>
  <si>
    <t>13. Магазин</t>
  </si>
  <si>
    <t>Алибаев С. С.</t>
  </si>
  <si>
    <t>14. Магазин</t>
  </si>
  <si>
    <t>ООО "Содействие"</t>
  </si>
  <si>
    <t>Владельщикова Л. В.</t>
  </si>
  <si>
    <t>15. Магазин</t>
  </si>
  <si>
    <t>16. Магазин</t>
  </si>
  <si>
    <t>17. Магазин</t>
  </si>
  <si>
    <t>Бутина С. С.</t>
  </si>
  <si>
    <t>18. Магазин</t>
  </si>
  <si>
    <t>Исаев В.В.</t>
  </si>
  <si>
    <t>19. Магазин</t>
  </si>
  <si>
    <t>20. Магазин "У семи дорог"</t>
  </si>
  <si>
    <t>Федотова И.Н</t>
  </si>
  <si>
    <t>21. Магазин</t>
  </si>
  <si>
    <t>Баландина Е.В</t>
  </si>
  <si>
    <t>Федотова И. В.</t>
  </si>
  <si>
    <t>Федотова И.В.</t>
  </si>
  <si>
    <t>Кузнецова М. Н.</t>
  </si>
  <si>
    <t>26. Магазин</t>
  </si>
  <si>
    <t>Романова Е.В.</t>
  </si>
  <si>
    <t>27. Магазин</t>
  </si>
  <si>
    <t>Исаев В. В.</t>
  </si>
  <si>
    <t>28. Магазин</t>
  </si>
  <si>
    <t>30. Магазин</t>
  </si>
  <si>
    <t>Джибгашвили Надежда Арчиловна</t>
  </si>
  <si>
    <t>31. Магазин</t>
  </si>
  <si>
    <t>Чушко Владимир Иванович</t>
  </si>
  <si>
    <t>33. Магазин</t>
  </si>
  <si>
    <t>Кузнецова Л.Н.</t>
  </si>
  <si>
    <t>34. Магазин</t>
  </si>
  <si>
    <t>п. Санаторный, ул. Мирная, 3А</t>
  </si>
  <si>
    <t>Щербинин С.М.</t>
  </si>
  <si>
    <t>Артемьева О.В.</t>
  </si>
  <si>
    <t>Салыков Савыржан Нашигыбаев</t>
  </si>
  <si>
    <t>Сутункин Александр Ильич</t>
  </si>
  <si>
    <t>г. Карталы, ул. Славы, 76</t>
  </si>
  <si>
    <t>Костенко А.А.</t>
  </si>
  <si>
    <t>г. Карталы, ул. Калмыкова, 3</t>
  </si>
  <si>
    <t>Шаповалов Сергей Иванович</t>
  </si>
  <si>
    <t>Макарова О.В.</t>
  </si>
  <si>
    <t xml:space="preserve">Матвиенко Н.А. </t>
  </si>
  <si>
    <t>г. Карталы, пер. Красноармейский, 26</t>
  </si>
  <si>
    <t>Буджерак Надежда Васильевна</t>
  </si>
  <si>
    <t>Алтынбаева Гульнара Нагашбаевна</t>
  </si>
  <si>
    <t>Филатова Марина Кузьминична</t>
  </si>
  <si>
    <t>г. Карталы, ул. Мостовая, 30</t>
  </si>
  <si>
    <t>Сманцер Батима Идрисовна</t>
  </si>
  <si>
    <t>Чешейко  Иван Михайлович</t>
  </si>
  <si>
    <t>Князева Татьяна Викторовна</t>
  </si>
  <si>
    <t>Капустина Г.А.</t>
  </si>
  <si>
    <t>Муродов Мухаммадкарим Шарипович</t>
  </si>
  <si>
    <t>Крюков И.В.</t>
  </si>
  <si>
    <t>Бахмач Н.А.</t>
  </si>
  <si>
    <t>Афонина Т.И.</t>
  </si>
  <si>
    <t>Самсонова А.П.</t>
  </si>
  <si>
    <t>1. Торогово–офисное здание</t>
  </si>
  <si>
    <t>Латыпова Наталья Сергеевна</t>
  </si>
  <si>
    <t>4. Магазин "Женский мир"</t>
  </si>
  <si>
    <t xml:space="preserve">г. Карталы, ул. Ленина, 8–2 </t>
  </si>
  <si>
    <t xml:space="preserve">Игуменшева Наталья Михайловна </t>
  </si>
  <si>
    <t>Маркова Е.В.</t>
  </si>
  <si>
    <t>Арджан Серик</t>
  </si>
  <si>
    <t>Зарванский Андрей Анатольевич</t>
  </si>
  <si>
    <t>Петров Владимир Иванович</t>
  </si>
  <si>
    <t>Петрова Валентина Сергеевна</t>
  </si>
  <si>
    <t>Муленкова Наталья Валентиновна</t>
  </si>
  <si>
    <t>Хажин Манир Гафурович</t>
  </si>
  <si>
    <t>г. Карталы, ул. Ленина, 8</t>
  </si>
  <si>
    <t>Терехова И. В.</t>
  </si>
  <si>
    <t>г. Карталы, ул.Ленина, 11</t>
  </si>
  <si>
    <t>Кассихина Н.В.</t>
  </si>
  <si>
    <t>Шукшин А. А.</t>
  </si>
  <si>
    <t>Питателев Алексей Васильевич</t>
  </si>
  <si>
    <t>Дубровина Ирина Васильевна</t>
  </si>
  <si>
    <t>Паньков Сергей Иванович</t>
  </si>
  <si>
    <t>Клюшин Юрий Николаевич</t>
  </si>
  <si>
    <t>Маркова Е.П.</t>
  </si>
  <si>
    <t>Чучина Наталья Владимировна</t>
  </si>
  <si>
    <t>Соколова Наталья Евгеньевна</t>
  </si>
  <si>
    <t>Пушкарский Н. Г</t>
  </si>
  <si>
    <t>Щепеткина Л. Г.</t>
  </si>
  <si>
    <t>Батутина Ю.В.</t>
  </si>
  <si>
    <t>Кашин Сергей Анатольевич</t>
  </si>
  <si>
    <t>Лихобабина Галина Шлоймовна</t>
  </si>
  <si>
    <t>Мирошина Ольга Романовна</t>
  </si>
  <si>
    <t>Горбунова Е.В.</t>
  </si>
  <si>
    <t>Иванова И. В.</t>
  </si>
  <si>
    <t>Тачапская Светлана Владимировна</t>
  </si>
  <si>
    <t>Салыков С.Н.</t>
  </si>
  <si>
    <t>1. Магазин "Казачий"</t>
  </si>
  <si>
    <t>Сухарева Тамара Ивановна</t>
  </si>
  <si>
    <t>Щиголева Ольга Алексеевна</t>
  </si>
  <si>
    <t>Солдатенко Людмила Ивановна</t>
  </si>
  <si>
    <t>Великопетровское потребительское общество</t>
  </si>
  <si>
    <t>Вязметинова Г.В.</t>
  </si>
  <si>
    <t>Вахтерова Надежда Ивановна</t>
  </si>
  <si>
    <t>Ощепков И.А.</t>
  </si>
  <si>
    <t>8. Магазин</t>
  </si>
  <si>
    <t>Филатов В. Я.</t>
  </si>
  <si>
    <t>Паршукова З. П.</t>
  </si>
  <si>
    <t>Салыков Савыржан Нашигыбаевич</t>
  </si>
  <si>
    <t>Косоруков А.А.</t>
  </si>
  <si>
    <t>Салыков  С.Н.</t>
  </si>
  <si>
    <t>арендатор Шестакова О. В.</t>
  </si>
  <si>
    <t>Ебраева Ж.А.</t>
  </si>
  <si>
    <t>Попова Н.А.</t>
  </si>
  <si>
    <t>Шукшина Светлана Спартаковна</t>
  </si>
  <si>
    <t>Тактаева Н. И.</t>
  </si>
  <si>
    <t>Доцкевич Светална Васильевна</t>
  </si>
  <si>
    <t>Зейферт Елена Ивановна</t>
  </si>
  <si>
    <t>Байгузин Вячеслав Камильевич</t>
  </si>
  <si>
    <t>Карымов Тимур Амангалеевич</t>
  </si>
  <si>
    <t>Алабужина Людмила Сергеевна</t>
  </si>
  <si>
    <t>Никитенко Ольга Алексеевна</t>
  </si>
  <si>
    <t>Лебедев Е. В.</t>
  </si>
  <si>
    <t>Шарамко П.В.</t>
  </si>
  <si>
    <t>Колыханова Н. В.</t>
  </si>
  <si>
    <t>Дубровин М.А.</t>
  </si>
  <si>
    <t>Никитенко О.А.</t>
  </si>
  <si>
    <t>Сагайдак Д.О.</t>
  </si>
  <si>
    <t>ЛПМГУ</t>
  </si>
  <si>
    <t>Блинов В.В.</t>
  </si>
  <si>
    <t>Рогачева Наталья Ильинична</t>
  </si>
  <si>
    <t>ООО "Елочка"</t>
  </si>
  <si>
    <t>Жунушева Валентина Ивановна</t>
  </si>
  <si>
    <t>Островская Антонина Алексеевна</t>
  </si>
  <si>
    <t>Матушкина З. П.</t>
  </si>
  <si>
    <t>Белова Ф. Б.</t>
  </si>
  <si>
    <t>Халитова А.С.</t>
  </si>
  <si>
    <t>Бадакова Б. Н.</t>
  </si>
  <si>
    <t>Пермякова С. Ю.</t>
  </si>
  <si>
    <t>ООО "Амега"</t>
  </si>
  <si>
    <t>Алиев Гусейн Магомедович</t>
  </si>
  <si>
    <t>Васильев Олег Геннадьевич</t>
  </si>
  <si>
    <t>Панова Любовь Николаевна</t>
  </si>
  <si>
    <t>Утарбекова Куляш Бримгазыновна</t>
  </si>
  <si>
    <t>Илюкевич Галина Николаевна</t>
  </si>
  <si>
    <t>Салыкова Айгуль Тенилбаевна</t>
  </si>
  <si>
    <t>Брезгулевский Алексей Викторович</t>
  </si>
  <si>
    <t>Саблина Лариса Геннадьевна</t>
  </si>
  <si>
    <t>4. Магазин "Лесовичок"</t>
  </si>
  <si>
    <t>Щербакова Лариса Александровна</t>
  </si>
  <si>
    <t>6. Магазин "Забава"</t>
  </si>
  <si>
    <t>Киржацких Елена Павловна</t>
  </si>
  <si>
    <t>7. Магазин "Продукты"</t>
  </si>
  <si>
    <t>Булебеков К.Т.</t>
  </si>
  <si>
    <t>8. Мгазин "Гузеля"</t>
  </si>
  <si>
    <t>Рахмудинова В.С.</t>
  </si>
  <si>
    <t>9. Магазин "Новинка"</t>
  </si>
  <si>
    <t>Сайгутина Л. А.</t>
  </si>
  <si>
    <t>Андреев Анатолий Сергеевич</t>
  </si>
  <si>
    <t>Мартынов Александр Петрович</t>
  </si>
  <si>
    <t>Агарков Анатолий Александрович</t>
  </si>
  <si>
    <t>Корчиев Имран Джхангир Оглы</t>
  </si>
  <si>
    <t>1. Детский досуговый центр «Семья»</t>
  </si>
  <si>
    <t>Усольцева Галина Евгеньевна</t>
  </si>
  <si>
    <t>2. ТК «Фрегат»</t>
  </si>
  <si>
    <t>Лопатин А.А.</t>
  </si>
  <si>
    <t>3. Торговый комплекс рыночного типа</t>
  </si>
  <si>
    <t>МУП "Карталы–Торг"</t>
  </si>
  <si>
    <t>торг.м. 347  в т.ч. 197 продовольственные</t>
  </si>
  <si>
    <t>Утарбеков Г.Г.</t>
  </si>
  <si>
    <t>4. ТК "Арбат"</t>
  </si>
  <si>
    <t>Тазетдинов Валерий Валеевич</t>
  </si>
  <si>
    <t xml:space="preserve">Коротков Игорь Юрьевич; </t>
  </si>
  <si>
    <t>Лопатин Анатолий Александрович</t>
  </si>
  <si>
    <t>5. ТК "Визави"</t>
  </si>
  <si>
    <t>6. Торгово–офисный комплекс "ГАЛАКС"</t>
  </si>
  <si>
    <t>1. Универсам «Магнит»</t>
  </si>
  <si>
    <t xml:space="preserve">АО </t>
  </si>
  <si>
    <t>АО «Тандер»</t>
  </si>
  <si>
    <t>2. Универсам «Магнит»</t>
  </si>
  <si>
    <t>3. Универсам «Магнит»</t>
  </si>
  <si>
    <t xml:space="preserve">АО «Тандер» </t>
  </si>
  <si>
    <t>4. Универсам «Магнит»</t>
  </si>
  <si>
    <t>АО «Тандер».</t>
  </si>
  <si>
    <t>ООО Торговый дом «Перекресток»</t>
  </si>
  <si>
    <t xml:space="preserve">ООО Торговый дом «Перекресток» </t>
  </si>
  <si>
    <t>15. Алкомаркет «Красное и белое»</t>
  </si>
  <si>
    <t>директор ООО «Лабиринт-Челябинск».</t>
  </si>
  <si>
    <t>16. Алкомаркет «Красное и белое»</t>
  </si>
  <si>
    <t>17. Алкомаркет «Красное и белое»</t>
  </si>
  <si>
    <t>Рожков Л.М. арендатор директор ООО «Барус» Супрунов В.Т.</t>
  </si>
  <si>
    <t>18. Алкомаркет «Красное и белое»</t>
  </si>
  <si>
    <t xml:space="preserve">Филатова Альбина Анатольевна сдала в аренду </t>
  </si>
  <si>
    <t>Лебедева Валентина Ивановна сдала в аренду</t>
  </si>
  <si>
    <t>ООО «Бэст Прайс»</t>
  </si>
  <si>
    <t>Расумов К.С.</t>
  </si>
  <si>
    <t>Аноров Алишер Норбоевич</t>
  </si>
  <si>
    <t>Директор Клейменова Н.А.</t>
  </si>
  <si>
    <t>1. Киоск «Продукты»</t>
  </si>
  <si>
    <t>Петросян Гегамом Бегларович</t>
  </si>
  <si>
    <t xml:space="preserve">2. Киоск "Фрукты и Овощи" </t>
  </si>
  <si>
    <t>Алиев Хакимали Саидович</t>
  </si>
  <si>
    <t xml:space="preserve">3. Киоск "Фрукты и Овощи" </t>
  </si>
  <si>
    <t>4. Остановочный комплекс "Новинка"</t>
  </si>
  <si>
    <t>Карпов Анатолий Владимирович</t>
  </si>
  <si>
    <t>8. Киоск–Буфет</t>
  </si>
  <si>
    <t>Борисова С.В.</t>
  </si>
  <si>
    <t>Синявский В. Н.</t>
  </si>
  <si>
    <t>Худяков А. Б.</t>
  </si>
  <si>
    <t>Ткачук Неля Яковлевна</t>
  </si>
  <si>
    <t>Устименко Владимир Юрьевич</t>
  </si>
  <si>
    <t xml:space="preserve"> Балькова М.В. </t>
  </si>
  <si>
    <t>Бибарсова Нажия Раифовна</t>
  </si>
  <si>
    <t>Муравлева Н. В.</t>
  </si>
  <si>
    <t>Фонаков Вениамин Архипович</t>
  </si>
  <si>
    <t>Иванов Владимир Александрович</t>
  </si>
  <si>
    <t xml:space="preserve">Дубровина Ирина Васильевна </t>
  </si>
  <si>
    <t>Тачапская  С.В.</t>
  </si>
  <si>
    <t>Балькова М.В.</t>
  </si>
  <si>
    <t>Шевяков Е.Н.</t>
  </si>
  <si>
    <t>Яковлева Татьяна Васильевна</t>
  </si>
  <si>
    <t>6. Остановочный комплекс "Копейский"</t>
  </si>
  <si>
    <t>7. Киоск–Буфет</t>
  </si>
  <si>
    <t>9. Киоск "Горячий хлеб"</t>
  </si>
  <si>
    <t>10. Киоск "Воротилинский"</t>
  </si>
  <si>
    <t>11. Музыкальный киоск</t>
  </si>
  <si>
    <t>1. Павильон</t>
  </si>
  <si>
    <t>традиционная</t>
  </si>
  <si>
    <t>п.Красный Яр, ул.Северная, 58</t>
  </si>
  <si>
    <t>Ильясова Лаура Абаевна</t>
  </si>
  <si>
    <t>Малова Татьяна Александровна</t>
  </si>
  <si>
    <t>Пасютина Т.М.</t>
  </si>
  <si>
    <t>Клеван О.В.</t>
  </si>
  <si>
    <t>Ватолина Е.В.</t>
  </si>
  <si>
    <t>Шатрова А.С.</t>
  </si>
  <si>
    <t>29. Магазин</t>
  </si>
  <si>
    <t>32. Магазин</t>
  </si>
  <si>
    <t>35. Магазин</t>
  </si>
  <si>
    <t>36. Магазин</t>
  </si>
  <si>
    <t>11. Магазин "Союз"</t>
  </si>
  <si>
    <t>Зал торжеств «Золотой век» ООО «Урал Иж Ком»</t>
  </si>
  <si>
    <t>Копченов Игорь Викторович</t>
  </si>
  <si>
    <t xml:space="preserve">1. ИП </t>
  </si>
  <si>
    <t>2. ИП</t>
  </si>
  <si>
    <t>3. ООО "Содействие"</t>
  </si>
  <si>
    <t>Мардашева К.В.</t>
  </si>
  <si>
    <t>Косолапов Денис Валерьевич</t>
  </si>
  <si>
    <t>Саакян Саак Врамович</t>
  </si>
  <si>
    <t>Петросян Артур Петросович тел. 89123195030</t>
  </si>
  <si>
    <t>Макарян Е.Ш.</t>
  </si>
  <si>
    <t>Закарян Т.Г.</t>
  </si>
  <si>
    <t>Костонян Манвел Паргевович</t>
  </si>
  <si>
    <t>1. ИП "Дом быта"</t>
  </si>
  <si>
    <t>Угличина Ольга Анатольевна</t>
  </si>
  <si>
    <t>1. Производственная столовая ООО "Варшавское"</t>
  </si>
  <si>
    <t>Гребенщикова Евдокия Васильевна</t>
  </si>
  <si>
    <t>2. Столовая ОАО "НГОК"</t>
  </si>
  <si>
    <t>Коркина Татьяна Михайловна</t>
  </si>
  <si>
    <t> ГУ «Управление Федеральной целевой программы «Государственная граница РФ» ФСБ РФ</t>
  </si>
  <si>
    <t>Безмен М.Ю.</t>
  </si>
  <si>
    <t xml:space="preserve"> в средних специальных учебных заведениях -</t>
  </si>
  <si>
    <t>Баева Луиза Викторовна</t>
  </si>
  <si>
    <t>Тарабарская Н.А.</t>
  </si>
  <si>
    <t>Наливайчук С. А.</t>
  </si>
  <si>
    <t>Чумак Наталья Ивановна</t>
  </si>
  <si>
    <t>Тельнова Светлана Анатольевна</t>
  </si>
  <si>
    <t>Панова Ирина Юрьевна</t>
  </si>
  <si>
    <t>Костенок Татьяна Николаевна</t>
  </si>
  <si>
    <t>Качурина Татьяна Владимировна</t>
  </si>
  <si>
    <t>Тельнова Л.А.</t>
  </si>
  <si>
    <t>Бабенко Валентина Николаевна</t>
  </si>
  <si>
    <t>Емелина Елена Николаевна</t>
  </si>
  <si>
    <t>13. МОУ СОШ №45</t>
  </si>
  <si>
    <t>Погорелов О.В.</t>
  </si>
  <si>
    <t>14. МОУ СОШ №3</t>
  </si>
  <si>
    <t>Болдова Н.В.</t>
  </si>
  <si>
    <t>15. МОУ СОШ №17</t>
  </si>
  <si>
    <t>Руднева Л. Н.</t>
  </si>
  <si>
    <t>16. МОУ СОШ №31</t>
  </si>
  <si>
    <t>Теплякова И. С.</t>
  </si>
  <si>
    <t>17. МОУ СОШ №131</t>
  </si>
  <si>
    <t xml:space="preserve">Теплякова И. С., Вязовцева Л. А </t>
  </si>
  <si>
    <t xml:space="preserve">Коврина Г.Г. </t>
  </si>
  <si>
    <t>14. ИП</t>
  </si>
  <si>
    <t>Мадаева Наталья Ивановна</t>
  </si>
  <si>
    <t>1. ИП</t>
  </si>
  <si>
    <t>Ремонт обуви</t>
  </si>
  <si>
    <t>Яковленко Д.В.</t>
  </si>
  <si>
    <t>4. ИП</t>
  </si>
  <si>
    <t>Микрюков Анатолий</t>
  </si>
  <si>
    <t>5. ИП</t>
  </si>
  <si>
    <t>Щеголев Д.С.</t>
  </si>
  <si>
    <t>1. ИП "Олита–текстиль"</t>
  </si>
  <si>
    <t>Продажа тканей</t>
  </si>
  <si>
    <t xml:space="preserve">2. ИП "Россияночка" </t>
  </si>
  <si>
    <t>Пошив одежды, штор; Ремонт одежды</t>
  </si>
  <si>
    <t>Токарева Зинаида Михайловна</t>
  </si>
  <si>
    <t xml:space="preserve">3. ИП "Мир тканей" </t>
  </si>
  <si>
    <t>Павлов Борис Сергеевич</t>
  </si>
  <si>
    <t>Ремонт и пошив одежды из меха, кожи, легких материалов</t>
  </si>
  <si>
    <t>Юрченко Наталья Михайловна</t>
  </si>
  <si>
    <t>Ремонт и пошив одежды (от верхней до вечерней), штор</t>
  </si>
  <si>
    <t>Минкина Е.А.</t>
  </si>
  <si>
    <t>Пошив одежды, штор, ремонт одежды, чистка подушек</t>
  </si>
  <si>
    <t>Романов И.М.</t>
  </si>
  <si>
    <t>Ремонт, обслуживание компьютеров</t>
  </si>
  <si>
    <t xml:space="preserve">2. ИП Компьютерный Мир </t>
  </si>
  <si>
    <t>Горбунов Семен Владимирович</t>
  </si>
  <si>
    <t>3. ИП Электрон</t>
  </si>
  <si>
    <t>Ремонт телерадио аппаратуры</t>
  </si>
  <si>
    <t>Байгузин Жямиль Шамильевич</t>
  </si>
  <si>
    <t>Ремонт холодильников, стиральных машин, ремонт ККМ</t>
  </si>
  <si>
    <t>ремонт часов</t>
  </si>
  <si>
    <t>1. Павильон в ТК "Арбат" ИП</t>
  </si>
  <si>
    <t>Изготовление ключей</t>
  </si>
  <si>
    <t>Кошелева Надежда Анатольевна</t>
  </si>
  <si>
    <t>2. Павильон в ТК "Визави" ИП</t>
  </si>
  <si>
    <t>Изготовление мебели</t>
  </si>
  <si>
    <t>Лисицина Т.А.</t>
  </si>
  <si>
    <t>Реставрация, чистка, дезинфекция подушек</t>
  </si>
  <si>
    <t>Иванова Д.И.</t>
  </si>
  <si>
    <t>Шиномонтаж, ремонт авто ТС</t>
  </si>
  <si>
    <t>с.Еленинка</t>
  </si>
  <si>
    <t>Ремонт и ТО автомобилей, жестяные, сварочные работы</t>
  </si>
  <si>
    <t>Закарян Рузанна Тиграновна</t>
  </si>
  <si>
    <t>Ремонт и ТО транспортных средств</t>
  </si>
  <si>
    <t>Твердохлебов Г.А.</t>
  </si>
  <si>
    <t>Глазунов А.В.</t>
  </si>
  <si>
    <t>Новокрещенов В.С.</t>
  </si>
  <si>
    <t>Сидельников В.С.</t>
  </si>
  <si>
    <t>Буланников Е.В.</t>
  </si>
  <si>
    <t xml:space="preserve">Автомоичные </t>
  </si>
  <si>
    <t>Мойка авто</t>
  </si>
  <si>
    <t>144.0</t>
  </si>
  <si>
    <t>Кирпичникова Т.А.</t>
  </si>
  <si>
    <t>Почикова Т.Н.</t>
  </si>
  <si>
    <t>Фотоуслуги</t>
  </si>
  <si>
    <t>Хамадиева Вера Васильевна</t>
  </si>
  <si>
    <t>г.Карталы, ул.Славы, 10</t>
  </si>
  <si>
    <t>Дуда Ирина Ивановна</t>
  </si>
  <si>
    <t>Горбунов С.В.</t>
  </si>
  <si>
    <t xml:space="preserve">МУП </t>
  </si>
  <si>
    <t>Услуги бань</t>
  </si>
  <si>
    <t>Услуги парикмахерских, косметические</t>
  </si>
  <si>
    <t>Соколова Жанна Георгиевна</t>
  </si>
  <si>
    <t>Стебякина Ирина Васильевна</t>
  </si>
  <si>
    <t xml:space="preserve">Кислицина Марина Юрьевна </t>
  </si>
  <si>
    <t>Парикмахерская</t>
  </si>
  <si>
    <t>Макарова Н. Н.</t>
  </si>
  <si>
    <t>Шумилова О.Г.</t>
  </si>
  <si>
    <t>Германович Лилия Дмитриевна</t>
  </si>
  <si>
    <t>Мазур Е.С.</t>
  </si>
  <si>
    <t>Сазонова Ирина Алексеевна</t>
  </si>
  <si>
    <t>Зеленская Альфия Хатиповна</t>
  </si>
  <si>
    <t>Осотова Светлана Геннадьевна</t>
  </si>
  <si>
    <t>Абдулкин Александр Анатольевич</t>
  </si>
  <si>
    <t>Епифанова Л.А.</t>
  </si>
  <si>
    <t>Руськина А.С.</t>
  </si>
  <si>
    <t>Никаншина С.А.</t>
  </si>
  <si>
    <t>Услуги парикмахерских</t>
  </si>
  <si>
    <t>г.Карталы ул. Юбилейная 7</t>
  </si>
  <si>
    <t>Маркова Т.М.</t>
  </si>
  <si>
    <t>Назарова Н.В.</t>
  </si>
  <si>
    <t>Прыткова Ю.В.</t>
  </si>
  <si>
    <t>Пилякина О.В.</t>
  </si>
  <si>
    <t>Бочарова И.А..</t>
  </si>
  <si>
    <t>Кадынина Е.А.</t>
  </si>
  <si>
    <t>Иняева Т.С.</t>
  </si>
  <si>
    <t>Кабальная К.А.</t>
  </si>
  <si>
    <t>Осокина Е.А.</t>
  </si>
  <si>
    <t>Погребение умерших, содержание кладбища</t>
  </si>
  <si>
    <t>Федорова Наталья Викторовна</t>
  </si>
  <si>
    <t>2. ИП Атлет</t>
  </si>
  <si>
    <t>Услуги Спортивного зала</t>
  </si>
  <si>
    <t>3. ИП  Цех по деревообработке</t>
  </si>
  <si>
    <t>Обработка древесины</t>
  </si>
  <si>
    <t>4. ООО Центр пожар.безоп–ти</t>
  </si>
  <si>
    <t>Проекты, монтаж пожар.сиг–ции</t>
  </si>
  <si>
    <t>Немков Д. Ю.</t>
  </si>
  <si>
    <t>Оформление недвижимости</t>
  </si>
  <si>
    <t>Приём и заготовка лома цветных метллов</t>
  </si>
  <si>
    <t>Платонов А.В.</t>
  </si>
  <si>
    <t>Жилищно- коммунальные  услуги</t>
  </si>
  <si>
    <t>Кобзев А. Н.</t>
  </si>
  <si>
    <t>гл.бух Зиновьева Л.Н.</t>
  </si>
  <si>
    <t>Салон перманентного макияжа</t>
  </si>
  <si>
    <t>43.0</t>
  </si>
  <si>
    <t>Студия тату</t>
  </si>
  <si>
    <t>Нуретдинов Д.С</t>
  </si>
  <si>
    <t>Услуги гостиниц</t>
  </si>
  <si>
    <t>Тайзетдинов В.В., Копченов И.В.</t>
  </si>
  <si>
    <t>Гребенщикова Е.В.</t>
  </si>
  <si>
    <t>Невмержицких В. А.</t>
  </si>
  <si>
    <t>3. ИП</t>
  </si>
  <si>
    <t>6. ИП</t>
  </si>
  <si>
    <t>7. ИП</t>
  </si>
  <si>
    <t>8. ИП</t>
  </si>
  <si>
    <t>9. ИП</t>
  </si>
  <si>
    <t>10. ИП</t>
  </si>
  <si>
    <t>11. ИП</t>
  </si>
  <si>
    <t>Услуги автотранспорта</t>
  </si>
  <si>
    <t>12. ИП</t>
  </si>
  <si>
    <t>Ломбарды</t>
  </si>
  <si>
    <t>Сдача под залог дорогостоящих товаров</t>
  </si>
  <si>
    <t> 300,0</t>
  </si>
  <si>
    <t>5. Магазин "Берёзка"</t>
  </si>
  <si>
    <t>6. Магазин "Татьяна"</t>
  </si>
  <si>
    <t>9. Магазин «Уралочка»</t>
  </si>
  <si>
    <t>12.Магазин</t>
  </si>
  <si>
    <t>13. Магазин "Дорожный"</t>
  </si>
  <si>
    <t>Дубровина Н.А.</t>
  </si>
  <si>
    <t>Коротков И.В.</t>
  </si>
  <si>
    <t>Амиржанов А.А.</t>
  </si>
  <si>
    <t>Олейников Александр Владимирович</t>
  </si>
  <si>
    <t>ООО "Торгсервис 74" Сергиенко Валерий Иванович</t>
  </si>
  <si>
    <t>ООО Партнер - М Исханов К.А.</t>
  </si>
  <si>
    <t>Михайлов В.С.</t>
  </si>
  <si>
    <t>5. Остановочный ком. "Угольные копи"</t>
  </si>
  <si>
    <t>Макарова З.П.</t>
  </si>
  <si>
    <t>нет</t>
  </si>
  <si>
    <t> 233</t>
  </si>
  <si>
    <t xml:space="preserve">1. ИП Автомоечный комплекс </t>
  </si>
  <si>
    <t>2. ИП Автомоичный комплекс №1</t>
  </si>
  <si>
    <t>4.ИП Автомойка ОЛИМП</t>
  </si>
  <si>
    <t>ООО "Папутчик"</t>
  </si>
  <si>
    <t>ООО"Домоуправление Локомотивного городского округа"</t>
  </si>
  <si>
    <t>Рахимов Сагымбай Балтубаевич</t>
  </si>
  <si>
    <t>1. Магазин "Орские колбасы"</t>
  </si>
  <si>
    <t>г. Карталы, пер. Нефтебазный, 1Г</t>
  </si>
  <si>
    <t>Матвиенко Наталья Николаевна</t>
  </si>
  <si>
    <t>Скрипунова Яна Александровна</t>
  </si>
  <si>
    <t>Преснякова Светлана Владимировна</t>
  </si>
  <si>
    <t>г. Карталы, пер. Нефтебазный, 12</t>
  </si>
  <si>
    <t>Кильговатова Наталья Михайловна</t>
  </si>
  <si>
    <t>г. Карталы, ул. Пушкина, 14, п. 5</t>
  </si>
  <si>
    <t>8. Магазин "Мясоежка"</t>
  </si>
  <si>
    <t>Уйсимбаева Айнагуль Асылбековна</t>
  </si>
  <si>
    <t>г. Карталы, ул. Гагарина, 45</t>
  </si>
  <si>
    <t>г. Карталы, ул. Бр. Кашириных, 2Б</t>
  </si>
  <si>
    <t>г. Карталы, ул. Луначарского 11/2</t>
  </si>
  <si>
    <t>Лобанов Иван Николаевич</t>
  </si>
  <si>
    <t>25. Магазин "Рок-н-ролл"</t>
  </si>
  <si>
    <t>г. Карталы ул. Пушкина, 13Б           т.8 (909) 099-09-26</t>
  </si>
  <si>
    <t>п. Центральный ул. Центральная, 12</t>
  </si>
  <si>
    <t>п. Центральный ул. Зеленая, 31А</t>
  </si>
  <si>
    <t>1. Салон сотовой связи "МТС"</t>
  </si>
  <si>
    <t>г. Карталы, ул. Пушкина, 13С</t>
  </si>
  <si>
    <t>Шестакова Ксения Александровна</t>
  </si>
  <si>
    <t>2. Салон сотовой связи "Теле2"</t>
  </si>
  <si>
    <t>г. Карталы, пер. Нефтебазный, 3Б</t>
  </si>
  <si>
    <t>ООО ТД "Магнитка"</t>
  </si>
  <si>
    <t>3. Салон сотовой связи "Теле2"</t>
  </si>
  <si>
    <t>г. Карталы, ул. Пушкина, 22</t>
  </si>
  <si>
    <t>Выдрина Юлия Андреевна</t>
  </si>
  <si>
    <t>4. Салон сотовой связи «Связной»</t>
  </si>
  <si>
    <t>г. Карталы, ул. Ленина, 15</t>
  </si>
  <si>
    <t>Сельдюшева Дарья Олеговна</t>
  </si>
  <si>
    <t>5. Салон сотовой связи "Мегафон"</t>
  </si>
  <si>
    <t xml:space="preserve">г. Карталы, ул. Пушкина, 22              </t>
  </si>
  <si>
    <t>6. Салон сотовой связи "Ультроника"</t>
  </si>
  <si>
    <t xml:space="preserve">г. Карталы, ул. Пушкина, 22  </t>
  </si>
  <si>
    <t xml:space="preserve">Бессмертная Ксения Александровна </t>
  </si>
  <si>
    <t>7. Салон сотовой связи "Связной"</t>
  </si>
  <si>
    <t xml:space="preserve">г. Карталы, ул. Пушкина, 24 </t>
  </si>
  <si>
    <t>Воронин Александр Сергеевич</t>
  </si>
  <si>
    <t>8. Салон сотовой связи "Первый рядом"</t>
  </si>
  <si>
    <t>9. Салон сотовой связи "МТС"</t>
  </si>
  <si>
    <t>10. Натяжные потолки "Design"</t>
  </si>
  <si>
    <t>г. Карталы, ул. Калмыкова, 4А            т.8 (906) 851-41-45</t>
  </si>
  <si>
    <t>Слатвинский Артём Олегович</t>
  </si>
  <si>
    <t>11. Магазин "Индустрия окон"</t>
  </si>
  <si>
    <t xml:space="preserve">г. Карталы, ул. Славы, 12                   т.8 (35133) 2-06-77 </t>
  </si>
  <si>
    <t>12. Магазин сантехника "СанТехМонтаж"</t>
  </si>
  <si>
    <t>г. Карталы, ул.Стройплощадка, 1А т.8 (35133) 2–02–62</t>
  </si>
  <si>
    <t>ООО "Чарс"</t>
  </si>
  <si>
    <t>13. Магазин текстиль "Ксения"</t>
  </si>
  <si>
    <t>г. Карталы, ул. Ленина, 14</t>
  </si>
  <si>
    <t>Полозова Оксана Викторовна</t>
  </si>
  <si>
    <t>14. Магазин текстиль "Мир тканей"</t>
  </si>
  <si>
    <t xml:space="preserve">г. Карталы, ул. Калмыкова, 3 </t>
  </si>
  <si>
    <t>15. Магазин текстиль "Олита"</t>
  </si>
  <si>
    <t>16. Магазин текстиль «Юлия»</t>
  </si>
  <si>
    <t>г. Карталы ул. Ленина, 13</t>
  </si>
  <si>
    <t>17. Магазин текстиль "Шторы"</t>
  </si>
  <si>
    <t>г. Карталы, ул. Ленина, 16</t>
  </si>
  <si>
    <t>18. Магазин "Лавка рукоделия"</t>
  </si>
  <si>
    <t>г. Карталы, ул. Стройплощадка, 3</t>
  </si>
  <si>
    <t>Антужене Галина Александровна</t>
  </si>
  <si>
    <t>19. Магазин радиотовары, спутниковое TV "Элайзер"</t>
  </si>
  <si>
    <t>г. Карталы, ул. Славы, 1                      т.8 (902) 607-00-20</t>
  </si>
  <si>
    <t>20. Магазин электричество "ЭлектроМаркет"</t>
  </si>
  <si>
    <t>г. Карталы, ул. Пушкина, 12</t>
  </si>
  <si>
    <t>Петров Максим Владимирович</t>
  </si>
  <si>
    <t>21. Магазин люстры "Атмосфера"</t>
  </si>
  <si>
    <t>г. Карталы, ул. Славы 8, п. 4</t>
  </si>
  <si>
    <t>Минин Роман Альбертович</t>
  </si>
  <si>
    <t>22. Магазин матрасы "Аскона"</t>
  </si>
  <si>
    <t>23. Магазин мебельный "Выбирай мебель"</t>
  </si>
  <si>
    <t>г. Карталы, ул. Спецгородок, 11          т.8 (951) 449-79-67</t>
  </si>
  <si>
    <t>24. Магазин мебельный "Выбирай мебель"</t>
  </si>
  <si>
    <t>г. Карталы, пер. Дзержинского, 9Б      т.8 (932) 011-49-76</t>
  </si>
  <si>
    <t>25. Магазин мебельный "Фасад"</t>
  </si>
  <si>
    <t>26. Магазин мебельный "Мебель"</t>
  </si>
  <si>
    <t>г. Карталы, ул. Калмыкова, 2</t>
  </si>
  <si>
    <t>27. Магазин мебельный "Династия"</t>
  </si>
  <si>
    <t>г. Карталы, ул. Ленина, 5А</t>
  </si>
  <si>
    <t>Романов Александр Павлович</t>
  </si>
  <si>
    <t>28. Магазин мебельный "Шатура–Мебель"</t>
  </si>
  <si>
    <t>г. Карталы, пер. Нефтебазный, 10</t>
  </si>
  <si>
    <t>29. Магазин мебельный "Мебель-Классик"</t>
  </si>
  <si>
    <t>Лисицин Андрей Викторович</t>
  </si>
  <si>
    <t>30. Магазин мебельный "Пан Диван"</t>
  </si>
  <si>
    <t>г. Карталы, ул. Бр.Кашириных, 3Б</t>
  </si>
  <si>
    <t>31. Магазин мебельная фурнитура</t>
  </si>
  <si>
    <t>Климкина Рузанна Равильевна</t>
  </si>
  <si>
    <t>32. Магазин косметика «Олимп–косметик»</t>
  </si>
  <si>
    <t>г. Карталы ул. Пьянзина, 1А</t>
  </si>
  <si>
    <t>33. Магазин хозяйственный «Олимп»</t>
  </si>
  <si>
    <t xml:space="preserve">34. Магазин автохимии, бытовой химии "Grass" </t>
  </si>
  <si>
    <t>35. Магазин техники "РБТ"</t>
  </si>
  <si>
    <t xml:space="preserve">г. Карталы, ул. Бр.Кашириных, 3Б/1 </t>
  </si>
  <si>
    <t>36. Магазин автозапчасти "Формула–1"</t>
  </si>
  <si>
    <t>37. Магазин автозапчасти «Мотор Лайт»</t>
  </si>
  <si>
    <t>38. Магазин автозапчасти "Мотор Лайт"</t>
  </si>
  <si>
    <t>г. Карталы, ул. Бр.Кашириных, 3Ц пом.2 т.8 (35133) 2–10–30</t>
  </si>
  <si>
    <t xml:space="preserve">39. Магазин автозапчасти "Авто Лидер" </t>
  </si>
  <si>
    <t>г. Карталы, ул. Славы, 2</t>
  </si>
  <si>
    <t xml:space="preserve">40. Магазин автозапчасти "Авто Мир" </t>
  </si>
  <si>
    <t>41. Магазин автозапчасти "Авто Лайн"</t>
  </si>
  <si>
    <t>42. Магазин автозапчасти "PRO-Detal"</t>
  </si>
  <si>
    <t>г. Карталы, ул. Свердлова, 1А         т.8 (908) 046-68-88</t>
  </si>
  <si>
    <t>43. Магазин автозапчасти "777"</t>
  </si>
  <si>
    <t>г. Карталы, ул. Дзержинского, 2</t>
  </si>
  <si>
    <t>Шукшин Александр Александрович</t>
  </si>
  <si>
    <t>44. Магазин автозапчасти "Восток Авто"</t>
  </si>
  <si>
    <t>г. Карталы, ул. Дзержинского, 1, п.1   т.8 (904) 978-81-01</t>
  </si>
  <si>
    <t>45. Магазин автозапчасти "Грузовик"</t>
  </si>
  <si>
    <t>г. Карталы, пер. Нефтебазный, 1В/3  т.8 (951) 452-53-67</t>
  </si>
  <si>
    <t>46. Магазин автозапчасти "Енисей"</t>
  </si>
  <si>
    <t>47. Магазин автозапчасти "Вояж"</t>
  </si>
  <si>
    <t xml:space="preserve">48. Магазин автозапчасти "Автоэмали" </t>
  </si>
  <si>
    <t xml:space="preserve">г. Карталы, пер. Нефтебазный, 1В/2 </t>
  </si>
  <si>
    <t>49. Магазин автозапчасти "Лада"</t>
  </si>
  <si>
    <t xml:space="preserve">г. Карталы, ул. Пролетарская, 126А </t>
  </si>
  <si>
    <t>50. Магазин автозапчасти "Гидравлика"</t>
  </si>
  <si>
    <t>51. Магазин автозапчасти "Автодок"</t>
  </si>
  <si>
    <t>г. Карталы, ул. Славы, 16Б</t>
  </si>
  <si>
    <t>Глушкова Наталия Викторовна</t>
  </si>
  <si>
    <t>52. Магазин автозапчасти "Pit-stop"</t>
  </si>
  <si>
    <t>г. Карталы, пер. Нефтебазный, 1В/17  т.8 (902) 610-53-49</t>
  </si>
  <si>
    <t>53. Магазин Стройматериалы</t>
  </si>
  <si>
    <t>г. Карталы, пер. Дзержинского, 9/1</t>
  </si>
  <si>
    <t>54. Магазин Строймаркет</t>
  </si>
  <si>
    <t>г. Карталы, пер. Нефтебазный, 1В</t>
  </si>
  <si>
    <t>55. Магазин Стройматериалы</t>
  </si>
  <si>
    <t xml:space="preserve">г. Карталы, пер. Нефтебазный, 1А </t>
  </si>
  <si>
    <t>56. Магазин "Олимп Стройка"</t>
  </si>
  <si>
    <t>г. Карталы, пер. Нефтебазный, 2Е</t>
  </si>
  <si>
    <t>57. Магазин Пиломатериалы</t>
  </si>
  <si>
    <t>г. Карталы, ул. Карла Маркса, 19</t>
  </si>
  <si>
    <t>58. Магазин ювелирный "Ларец"</t>
  </si>
  <si>
    <t>г. Карталы, ул. Ленина, 10</t>
  </si>
  <si>
    <t>Синтяев Александр Валентинович</t>
  </si>
  <si>
    <t xml:space="preserve">59. Магазин ювелирный "Золотая рыбка" </t>
  </si>
  <si>
    <t>г. Карталы, ул. Ленина, 14 п.2</t>
  </si>
  <si>
    <t>60. Магазин ювелирный "Колибри"</t>
  </si>
  <si>
    <t>г. Карталы, ул. Пушкина, 10</t>
  </si>
  <si>
    <t>61. Магазин канцелярии "Глобус"</t>
  </si>
  <si>
    <t>г. Карталы, ул. Ленина, 12</t>
  </si>
  <si>
    <t>62. Магазин канцелярии "Скрепка"</t>
  </si>
  <si>
    <t>Бондаренко Елена Владимировна</t>
  </si>
  <si>
    <t>63. Магазин книжный "Книги"</t>
  </si>
  <si>
    <t>64. Магазин "Компьютерный мир"</t>
  </si>
  <si>
    <t>г. Карталы, ул. Ленина, 10                т.8 (904) 939–59-84</t>
  </si>
  <si>
    <t>65. Магазин компьютерной техники «Смайл»</t>
  </si>
  <si>
    <t>г. Карталы ул. Калмыкова, 4Б</t>
  </si>
  <si>
    <t>Кассихин Владислав Александрович</t>
  </si>
  <si>
    <t>66. Магазин "Авангард"</t>
  </si>
  <si>
    <t>г. Карталы, ул. Пушкина, 14Б</t>
  </si>
  <si>
    <t xml:space="preserve">г. Карталы, ул. Славы, 10 </t>
  </si>
  <si>
    <t>68. Магазин "Сокол"</t>
  </si>
  <si>
    <t>г. Карталы, ул. Ленина, 16                  т.8 (951) 780-95-85</t>
  </si>
  <si>
    <t>Охотников Денис Михайлович</t>
  </si>
  <si>
    <t>г. Карталы, ул. Ленина, 23                    т.8 (951) 771-23-80</t>
  </si>
  <si>
    <t>Коробейникова Е.В.</t>
  </si>
  <si>
    <t xml:space="preserve">г. Карталы, ул. Славы, 8 п.2 </t>
  </si>
  <si>
    <t>г. Карталы, ул. Ленина, 13                    т.8 (932) 010-62-69</t>
  </si>
  <si>
    <t>Степанова Алёна Александровна</t>
  </si>
  <si>
    <t>г. Карталы ул. Ленина, 8                       т.8 (912) 322-83-04</t>
  </si>
  <si>
    <t>Подылина Елена Анатольевна</t>
  </si>
  <si>
    <t>г. Карталы, ул. Бр. Кашириных, 2/8     т.8 (919) 308-13-06</t>
  </si>
  <si>
    <t>Симагина Татьяна Владимировна</t>
  </si>
  <si>
    <t xml:space="preserve">Манторова Любовь Александровна </t>
  </si>
  <si>
    <t>г. Карталы, ул. Ленина, 16Ц                 т.8 (951) 479-16-94</t>
  </si>
  <si>
    <t xml:space="preserve">г. Карталы, ул.Пушкина, 10 п.4 </t>
  </si>
  <si>
    <t>г. Карталы, ул. Пушкина, 15/3</t>
  </si>
  <si>
    <t xml:space="preserve">г. Карталы, ул. Ленина, 10 </t>
  </si>
  <si>
    <t>г. Карталы ул. Ленина, 17</t>
  </si>
  <si>
    <t>Пономарев Владимир Викторович</t>
  </si>
  <si>
    <t xml:space="preserve">г. Карталы, ул. Ленина, 15 </t>
  </si>
  <si>
    <t>г. Карталы, ул. Ленина, 4</t>
  </si>
  <si>
    <t>г. Карталы ул. Ленина, 4Б</t>
  </si>
  <si>
    <t>г. Карталы ул. Ленина, 14</t>
  </si>
  <si>
    <t>Устелемова Светлана Васильевна</t>
  </si>
  <si>
    <t xml:space="preserve">г. Карталы, ул. Ленина, 11 </t>
  </si>
  <si>
    <t>г. Карталы, ул. Ленина, 13А</t>
  </si>
  <si>
    <t xml:space="preserve">г. Карталы, ул. Пушкина, 22 </t>
  </si>
  <si>
    <t>г. Карталы ул. Бр. Кашириных, 32</t>
  </si>
  <si>
    <t>Сердиенко Валерий Иванович</t>
  </si>
  <si>
    <t>г. Карталы, пер.Нефтебазный, 1И</t>
  </si>
  <si>
    <t>г. Карталы, ул. Свердлова, 35 б/п.2</t>
  </si>
  <si>
    <t>г. Карталы, ул. Свердлова, 35 б/п.1</t>
  </si>
  <si>
    <t>г. Карталы ул. Свердлова, 33Б</t>
  </si>
  <si>
    <t>г. Карталы, ул. Бр. Кашириных, 4А</t>
  </si>
  <si>
    <t xml:space="preserve">г. Карталы, пер. Комарова, 6            т.8 (908) 054–33-06 </t>
  </si>
  <si>
    <t>Коногорова Татьяна Валерьевна</t>
  </si>
  <si>
    <t>г. Карталы, Славы, 4А                          т.8 (951) 488-17-71</t>
  </si>
  <si>
    <t>г. Карталы, пер. Комарова, 2            т.8 (908) 064–57-25</t>
  </si>
  <si>
    <t>г. Карталы, ул. Гагарина, 41                 т.8 (950) 749-35-99</t>
  </si>
  <si>
    <t xml:space="preserve">г. Карталы, пер. Красноармейский, 24 </t>
  </si>
  <si>
    <t xml:space="preserve">г. Карталы, ул. Октябрьская, 39 </t>
  </si>
  <si>
    <t>г. Карталы, ул. Калмыкова, 4               т.8 (35133) 2-21-45</t>
  </si>
  <si>
    <t>Косиков Евгений Александрович</t>
  </si>
  <si>
    <t>г. Карталы, ул. Пушкина, 23П             т.8 (995) 334-89-99</t>
  </si>
  <si>
    <t>с. Великопетровка, ул. Центральная, 23А</t>
  </si>
  <si>
    <t>с. Неплюевка, пер. Центральный, 14А</t>
  </si>
  <si>
    <t>с. Неплюевка, ул. Луговая, 15С</t>
  </si>
  <si>
    <t>с. Неплюевка, ул. Слонова, 8А</t>
  </si>
  <si>
    <t>п. Мичуринский, ул. Садовая, 27А</t>
  </si>
  <si>
    <t>п. Мичуринский, ул. Садовая, 11</t>
  </si>
  <si>
    <t>с. Новониколаевка, ул.Полевая, 13–1</t>
  </si>
  <si>
    <t>с. Новониколаевка, ул. Школьная, 33</t>
  </si>
  <si>
    <t>с. Еленинка, ул. Бердниковой, 31</t>
  </si>
  <si>
    <t>с. Кизилчилик, ул. Первомайская, 32</t>
  </si>
  <si>
    <t>с. Еленинка, ул. Бердниковой, 37А</t>
  </si>
  <si>
    <t>с. Еленинка, ул. Будаковой, 20</t>
  </si>
  <si>
    <t>с. Еленинка, ул. Бердниковой, 52</t>
  </si>
  <si>
    <t>д. Михайловка, ул. Центральная, 17</t>
  </si>
  <si>
    <t>п. Новокаолиновый, ул. Центральная, 5</t>
  </si>
  <si>
    <t>п. Новокаолиновый, ул.Центральная, 33А</t>
  </si>
  <si>
    <t>п. Новокаолиновый, ул. Молодёжная, 2</t>
  </si>
  <si>
    <t>п. Новокаолиновый, ул. Центральная, 9/1</t>
  </si>
  <si>
    <t>п. Новокаолиновый ул. Заводская, 26А</t>
  </si>
  <si>
    <t>п. Запасное, ул. Вокзальная, 1М</t>
  </si>
  <si>
    <t>п. Джабык, ул. Мира, 117Б</t>
  </si>
  <si>
    <t>п. Джабык, ул. Мира, 15</t>
  </si>
  <si>
    <t>п. Джабык, ул. Мира, 83А</t>
  </si>
  <si>
    <t>п. Джабык, ул. Элеваторная, 15</t>
  </si>
  <si>
    <t>п. Запасное, ул. Центральная, 2А</t>
  </si>
  <si>
    <t>п. Новокаолиновый, ул. Центральная, 2</t>
  </si>
  <si>
    <t>с. Еленинка, ул. Бердниковой, 30</t>
  </si>
  <si>
    <t>с. Анненское, ул. Кооперативная, 13</t>
  </si>
  <si>
    <t>с. Анненское ул. Заречная, 16</t>
  </si>
  <si>
    <t>с. Анненское, ул. Совхозная, 16М</t>
  </si>
  <si>
    <t>с. Анненское, ул. Гагарина, 30</t>
  </si>
  <si>
    <t>с. Анненское ул. Совхозная, 11</t>
  </si>
  <si>
    <t>п. Снежный, ул. Центральная, 2</t>
  </si>
  <si>
    <t>п. Снежный, пер. Почтовый, 7А</t>
  </si>
  <si>
    <t>п. Снежный, ул. Кооперативная, 3Б, пом.1</t>
  </si>
  <si>
    <t>г. Карталы, ул. Стройплощадка, 14</t>
  </si>
  <si>
    <t>г. Карталы, ул. Пушкина, 13Б</t>
  </si>
  <si>
    <t>г. Карталы, ул. Октябрьская, 156    т.8 (919) 402–54-91</t>
  </si>
  <si>
    <t>г. Карталы, ул. Бр. Кашириных, 61   т.8 (904) 805–42-56</t>
  </si>
  <si>
    <t>г. Карталы, ул. Просвещения, 18А</t>
  </si>
  <si>
    <t>г. Карталы, ул. Жданова, 5А</t>
  </si>
  <si>
    <t xml:space="preserve">г. Карталы, пер. Нефтебазный, 3Ж </t>
  </si>
  <si>
    <t>Шаповалов Сергей Павлович</t>
  </si>
  <si>
    <t>г. Карталы, пер. Нефтебазный, 3В-В</t>
  </si>
  <si>
    <t>Филатова Ольга Валерьевна</t>
  </si>
  <si>
    <t>Ермолина Марина Сергеевна</t>
  </si>
  <si>
    <t>г. Карталы, пер. Нефтебазный, 3А</t>
  </si>
  <si>
    <t>Степовой Михаил Борисович</t>
  </si>
  <si>
    <t>Нуров Солих Зубайдуллоевич</t>
  </si>
  <si>
    <t>г. Карталы, пер. Нефтебазный, 7</t>
  </si>
  <si>
    <t>г. Карталы, пер. Нефтебазный, 3З</t>
  </si>
  <si>
    <t>Шевченко Андрей Михайлович</t>
  </si>
  <si>
    <t>г. Карталы, пер. Нефтебазный, 3В</t>
  </si>
  <si>
    <t>г. Карталы, пер. Нефтебазный, 1</t>
  </si>
  <si>
    <t>г. Карталы, пер. Нефтебазный, 5</t>
  </si>
  <si>
    <t>г. Карталы, пер. Нефтебазный, 3В/3</t>
  </si>
  <si>
    <t>г. Карталы, пер.Нефтебазный, 7А</t>
  </si>
  <si>
    <t>г. Карталы, пер. Цесовский, 36Б</t>
  </si>
  <si>
    <t>Викин Владислав Николаевич</t>
  </si>
  <si>
    <t>22. Магазин инструменты "Взял Сделал"</t>
  </si>
  <si>
    <t>г. Карталы, ул.Пушкина, 12А</t>
  </si>
  <si>
    <t xml:space="preserve">г. Карталы, ул. Пушкина, 10 </t>
  </si>
  <si>
    <t>Гречущева Лариса Увагысовна</t>
  </si>
  <si>
    <t xml:space="preserve">г. Карталы, пер. Монтажников, 2К </t>
  </si>
  <si>
    <t>г. Карталы, пер. Нефтебазный, 8</t>
  </si>
  <si>
    <t>ООО "Тепло" директор Блинов В.А.</t>
  </si>
  <si>
    <t xml:space="preserve">г. Карталы, ул. Пушкина, 10А             </t>
  </si>
  <si>
    <t>г. Карталы, ул. Славы, 12                      т.8 (909) 747-12-62</t>
  </si>
  <si>
    <t>г. Карталы, ул. Ленина, 9В</t>
  </si>
  <si>
    <t>Кудабаев Марат Серимжанович</t>
  </si>
  <si>
    <t>г. Карталы, ул. Октябрьская, 58</t>
  </si>
  <si>
    <t>г. Карталы, ул. Бр.Кашириных, 2А/8</t>
  </si>
  <si>
    <t>г. Карталы, ул. Ленина, 17</t>
  </si>
  <si>
    <t>г. Карталы, ул. Гагарина, 46А</t>
  </si>
  <si>
    <t>г. Карталы, пер. Нефтебазный, 2К</t>
  </si>
  <si>
    <t>Васильева Людмила Петровна</t>
  </si>
  <si>
    <t>Мальцева Ирина Викторовна</t>
  </si>
  <si>
    <t>Заярцева Елена Викторовна</t>
  </si>
  <si>
    <t>г. Карталы, пер. Дзержинского, 1–1  т.8 (951) 466–41-25</t>
  </si>
  <si>
    <t>г. Карталы, пер. Нефтебазный, 8          т.8 (906) 891-34-34</t>
  </si>
  <si>
    <t>3. Магазин "Охота и рыбалка"</t>
  </si>
  <si>
    <t>5. Магазин "Женский мир"</t>
  </si>
  <si>
    <t xml:space="preserve">6. Магазин "Бонус" </t>
  </si>
  <si>
    <t xml:space="preserve">г. Карталы, ул. Ленина, 23А </t>
  </si>
  <si>
    <t>Плеханова Ирина Валентиновна</t>
  </si>
  <si>
    <t>г. Карталы, ул. Славы, 17А</t>
  </si>
  <si>
    <t>Дегтярёва Наталья Николаевна</t>
  </si>
  <si>
    <t xml:space="preserve">г. Карталы, пер. Короткий, 7 </t>
  </si>
  <si>
    <t>Гордяев Андрей Николаевич</t>
  </si>
  <si>
    <t xml:space="preserve">г. Карталы, ул. Славы, 2Д </t>
  </si>
  <si>
    <t>г. Карталы, ул. Бр.Кашириных, 35</t>
  </si>
  <si>
    <t>Саитова Анастасия Сергеевна</t>
  </si>
  <si>
    <t xml:space="preserve">г. Карталы, ул. Ленина, 30 </t>
  </si>
  <si>
    <t>Парашин Антон Валерьевич</t>
  </si>
  <si>
    <t>г. Карталы, ул. Жданова, 7</t>
  </si>
  <si>
    <t>г. Карталы, ул. Пушкина, 21А            т.8 (35133) 2–18–68</t>
  </si>
  <si>
    <t>г. Карталы, ул. Железнодорожная, 78</t>
  </si>
  <si>
    <t>г. Карталы, ул. Октябрьская, 52А      т.8 (950) 747-76-90</t>
  </si>
  <si>
    <t>5. Универсам «Магнит»</t>
  </si>
  <si>
    <t>г. Карталы, ул. Славы, 4А</t>
  </si>
  <si>
    <t>6. Универсам «Магнит косметик»</t>
  </si>
  <si>
    <t>7. Универсам «Магник косметик»</t>
  </si>
  <si>
    <t>8. Гипермаркет «Магнит-семейный »</t>
  </si>
  <si>
    <t>г. Карталы, ул. Калмыкова, 5А</t>
  </si>
  <si>
    <t>9. Супермаркет «Пятерочка» (торговый дом «Перекресток»)</t>
  </si>
  <si>
    <t>г. Карталы, ул. Пушкина, 2А</t>
  </si>
  <si>
    <t>10. Супермаркет «Пятерочка» (торговый дом «Перекресток»)</t>
  </si>
  <si>
    <t>г. Карталы ул. Пушкина, 30</t>
  </si>
  <si>
    <t>11. Супермаркет «Пятерочка» (торговый дом «Перекресток»)</t>
  </si>
  <si>
    <t>12.Супермаркет «Пятерочка» (торговый дом «Перекресток»)</t>
  </si>
  <si>
    <t>г. Карталы, ул. Славы, 14А</t>
  </si>
  <si>
    <t>13.Супермаркет «Пятерочка» (торговый дом «Перекресток»)</t>
  </si>
  <si>
    <t>г. Карталы, ул. Железнодорожная, 49А</t>
  </si>
  <si>
    <t>14.  Алкомаркет «Красное и белое»</t>
  </si>
  <si>
    <t>г. Карталы, ул. Пролетарская, 96А</t>
  </si>
  <si>
    <t>ООО "Альфа-М" директор Михайленко Константин Викторович</t>
  </si>
  <si>
    <t>г. Карталы, ул. Бр. Кашириных, 2В</t>
  </si>
  <si>
    <t>Лейсле Ирина Фридриховна, арендатор директор ООО «Альбион» Пьянков С.П.</t>
  </si>
  <si>
    <t>г. Карталы, ул. Октябрьская, 31А</t>
  </si>
  <si>
    <t>г. Карталы, ул. Бр. Кашириных, 3Б/1</t>
  </si>
  <si>
    <t>19. Алкомаркет «Красное и белое»</t>
  </si>
  <si>
    <t>г. Карталы, ул. Пушкина, 30               т.8 (922) 703-30-00</t>
  </si>
  <si>
    <t>20. Супермаркет "Смешные цены" (обувь)</t>
  </si>
  <si>
    <t>Сиярзода Каримджони Бегиджон</t>
  </si>
  <si>
    <t>21. Супермаркет "Смешные цены" (одежда)</t>
  </si>
  <si>
    <t>22. Магазин "Апрель" (вещевой)</t>
  </si>
  <si>
    <t>23. Магазин "Галактика" (вещевой)</t>
  </si>
  <si>
    <t>г. Карталы, пер. Нефтебазный, 4/3</t>
  </si>
  <si>
    <t>24. Магазин "Седьмое небо" (вещевой)</t>
  </si>
  <si>
    <t>г. Карталы, ул. Пушкина, 31В</t>
  </si>
  <si>
    <t xml:space="preserve">г. Карталы, ул. Пушкина, 12А </t>
  </si>
  <si>
    <t>26. Супермаркет "Светофор"</t>
  </si>
  <si>
    <t>г. Карталы, ул. Бр. Каширинский, 32</t>
  </si>
  <si>
    <t>27. Супермаркет "Доброцен"</t>
  </si>
  <si>
    <t>28. Fix Price «Все по 51 рублей»</t>
  </si>
  <si>
    <t>г. Карталы ул. Пушкина, 19А</t>
  </si>
  <si>
    <t>29. Fix Price «Все по 51 рублей»</t>
  </si>
  <si>
    <t>г. Карталы ул. Пушкина, 2А</t>
  </si>
  <si>
    <t>6. Магазин "Уютный дом"</t>
  </si>
  <si>
    <t>7. Магазин "Спутник"</t>
  </si>
  <si>
    <t>8. Магазин «СадХозТорг»</t>
  </si>
  <si>
    <t>9. Магазин "Самоделкин"</t>
  </si>
  <si>
    <t>10. Магазин "Союз"</t>
  </si>
  <si>
    <t>16. Магазин «Варвара»</t>
  </si>
  <si>
    <t>17. Магазин  ShopStor</t>
  </si>
  <si>
    <t>18. Магазин «Три кота»</t>
  </si>
  <si>
    <t>19. Магазин "Резерв"</t>
  </si>
  <si>
    <t>20. Магазин "Точка Стиля"</t>
  </si>
  <si>
    <t>21. Магазин "Строй с нами"</t>
  </si>
  <si>
    <t>23. Магазин "Офис–Мебель"</t>
  </si>
  <si>
    <t>24. Магазин "Мастер–Лайн"</t>
  </si>
  <si>
    <t xml:space="preserve">25. Магазин "Стройматериалы" </t>
  </si>
  <si>
    <t>26. Магазин "Алгоритм"</t>
  </si>
  <si>
    <t>28. Магазин сантехники "Караван"</t>
  </si>
  <si>
    <t>29. Магазин "Кулинария"</t>
  </si>
  <si>
    <t>30 Магазин "Товары для Дома"</t>
  </si>
  <si>
    <t xml:space="preserve">31. Магазин "Тепло" </t>
  </si>
  <si>
    <t xml:space="preserve">32. Магазин хозяйственные товары, косметика "Каприз" </t>
  </si>
  <si>
    <t>33. Магазин канцелярия, фотопечать "Лемма"</t>
  </si>
  <si>
    <t>34. Магазин продукты "Милана"</t>
  </si>
  <si>
    <t>35. Магазин "Бакс"</t>
  </si>
  <si>
    <t>36. Магазин мебельный ТЦ "Каширинский"</t>
  </si>
  <si>
    <t>38. Магазин одежды "Гардероб"</t>
  </si>
  <si>
    <t xml:space="preserve">г. Карталы, ул. Пушкина, 13Б  </t>
  </si>
  <si>
    <t>Арапов Каримберди Хайруллаевич</t>
  </si>
  <si>
    <t>г. Карталы, ул. Новоорская, 38</t>
  </si>
  <si>
    <t>г. Карталы, ул. Ленина, 16Ц</t>
  </si>
  <si>
    <t>Гришин Александр Сергеевич</t>
  </si>
  <si>
    <t>г. Карталы, ул. Пушкина, 14К</t>
  </si>
  <si>
    <t>Кодирова Кульайша Мухамеджановна</t>
  </si>
  <si>
    <t>г. Карталы, ул. Ленина, 27Р</t>
  </si>
  <si>
    <t>Карачинова Наталья Владимировна</t>
  </si>
  <si>
    <t>г.Карталы, ул.Пушкина, 22</t>
  </si>
  <si>
    <t>г. Карталы ул. Пушкина, 25Г</t>
  </si>
  <si>
    <t>Сафаров М.Н.</t>
  </si>
  <si>
    <t>Запускалов Алексей Евгеньевич</t>
  </si>
  <si>
    <t>г. Карталы, ул. Калмыкова, 5А               т.8 (908) 588-56-04</t>
  </si>
  <si>
    <t>Саакян Карине Славиковна</t>
  </si>
  <si>
    <t>г.Карталы ул. Калмыкова, 5А</t>
  </si>
  <si>
    <t>Иванов Александр Владимирович</t>
  </si>
  <si>
    <t>г. Карталы, ул. Калмыкова, 4Г</t>
  </si>
  <si>
    <t>г. Карталы, ул. Калмыкова, 4В</t>
  </si>
  <si>
    <t>г. Карталы, ул. Калмыкова, 4Д</t>
  </si>
  <si>
    <t>Макарян Ерджаник Шаликоевна</t>
  </si>
  <si>
    <t>г. Карталы, ул. Калмыкова, 4Е</t>
  </si>
  <si>
    <t>г. Карталы ул. Стройплощадка, 9</t>
  </si>
  <si>
    <t>Мендрюк Мария Михайловна</t>
  </si>
  <si>
    <t>г. Карталы ул. Нефтебазный, 3А</t>
  </si>
  <si>
    <t>г. Карталы, ул. Славы, 13А               инн 740703525373</t>
  </si>
  <si>
    <t>Рыкова Наталья Васильевна</t>
  </si>
  <si>
    <t>г. Карталы, пер. Нефтебазный, 3Б    т.8 (951) 777-84-03</t>
  </si>
  <si>
    <t>Кубжасарова Гульмира Жинкибаевна</t>
  </si>
  <si>
    <t xml:space="preserve">Рыбакова Татьяна Анатольевна </t>
  </si>
  <si>
    <t>Саврицкая Ольга Игоревна</t>
  </si>
  <si>
    <t>ООО МКК "Алекта"</t>
  </si>
  <si>
    <t>9. Павильон Пекарня "Вкусный дом"</t>
  </si>
  <si>
    <t>10. Павильон Пекарня "Вкусный дом"</t>
  </si>
  <si>
    <t>2. Павильон "Горячие лепешки из тандыма"</t>
  </si>
  <si>
    <t>3. Мини–павильон "Продукты"</t>
  </si>
  <si>
    <t>5. Павильон быстрое питание "GoodFood"</t>
  </si>
  <si>
    <t>6. Павильон "Фрукты и овощи"</t>
  </si>
  <si>
    <t>7. Павильон «Книги»</t>
  </si>
  <si>
    <t>8. Павильон Пекарня "Вкусный дом"</t>
  </si>
  <si>
    <t>11. Павильон Орские колбасы территория магазина Фрегат</t>
  </si>
  <si>
    <t>12. Павильон Фрукты овощи территория магазина Фрегат</t>
  </si>
  <si>
    <t>13. Павильон «Vape House» всё для кальянов территория магазина Фрегат</t>
  </si>
  <si>
    <t>14. Павильон Шаурма» территория магазина Фрегат</t>
  </si>
  <si>
    <t>15. Павильон «территория фейерверка» территория магазина Фрегат</t>
  </si>
  <si>
    <t>16. Павильон «Good Price» территория магазина Фрегат</t>
  </si>
  <si>
    <t xml:space="preserve">17. Павильон мясной «Елена» </t>
  </si>
  <si>
    <t>18. Павильон рыбный «Рыба»</t>
  </si>
  <si>
    <t>19. Павильон «Свежее мясо»</t>
  </si>
  <si>
    <t>20. Павильон «Хлеб Карталы»</t>
  </si>
  <si>
    <t>22. Павильон "Колбасный рай"</t>
  </si>
  <si>
    <t>23. Павильон "Фруктовый рай"</t>
  </si>
  <si>
    <t>24. Павильон "Печать"</t>
  </si>
  <si>
    <t>25. Павильон кондитерские изделия "Рахат"</t>
  </si>
  <si>
    <t>26. Павильон рыбный "Рыбка"</t>
  </si>
  <si>
    <t>27. Павильон "Птичье подворье"</t>
  </si>
  <si>
    <t xml:space="preserve">28. Павильон Микрофинансы "Альянс" </t>
  </si>
  <si>
    <t>Андреева О.В.</t>
  </si>
  <si>
    <t>Якимович О.В.</t>
  </si>
  <si>
    <t>Гашимова Аминат Магомедовна</t>
  </si>
  <si>
    <t>Абрамов Виталий Викторович</t>
  </si>
  <si>
    <t xml:space="preserve">3. ООО "Мадий-А" гостиница "Циркон" 20 мест </t>
  </si>
  <si>
    <t>Темникова Зоя Геннадьевна</t>
  </si>
  <si>
    <t xml:space="preserve">5. ООО Рембытмашприбор </t>
  </si>
  <si>
    <t>Производство мебели</t>
  </si>
  <si>
    <t>Климкина Р.Р.</t>
  </si>
  <si>
    <t xml:space="preserve">               Информация о предприятиях бытового обслуживания Карталинского муниципального  района по состоянию на 01.01.2023 г. 
</t>
  </si>
  <si>
    <t>о предприятиях общественного питания  Карталинского муниципального района по состоянию на 01.01.2023 г.</t>
  </si>
  <si>
    <t>1. ООО Ваш Ломбард</t>
  </si>
  <si>
    <t>г. Карталы, ул. Славы, 2 п.1 т.8 (904) 939-34-05</t>
  </si>
  <si>
    <t>ООО Ломбард "Голд Кредо" Директор Матвийчук Александр Сергеевич                             инн 7446025816</t>
  </si>
  <si>
    <t>2. ООО Фианит-Ломбард</t>
  </si>
  <si>
    <t xml:space="preserve">г. Карталы, ул. Пушкина, 14                                   </t>
  </si>
  <si>
    <t>ООО Фианит-Ломбард Директор Боронин Станислав Евгеньевич  инн 7452031712</t>
  </si>
  <si>
    <t>3. ООО Фианит-Ломбард</t>
  </si>
  <si>
    <t>г. Карталы ул. Калмыкова, 5А</t>
  </si>
  <si>
    <t>4. ООО Ломбард Тыква</t>
  </si>
  <si>
    <t>г.Карталы ул.Ленина, 14 п.2 т. 8 (908) 052-14-17</t>
  </si>
  <si>
    <t>ООО "Золотая Рыбка" Директор Кручинина Лариса Викторовна</t>
  </si>
  <si>
    <t xml:space="preserve">30. Павильон "Фрукты овощи" </t>
  </si>
  <si>
    <t xml:space="preserve">29. Павильон "Индюшка" </t>
  </si>
  <si>
    <t>Емцов С.Н.</t>
  </si>
  <si>
    <t>Карталинского муниципального  района по состоянию на 01.01.2023 г.</t>
  </si>
  <si>
    <t>Услуги автотранспорта перевозка людей по маршруту № 10 Вокзал-Ремзавод</t>
  </si>
  <si>
    <t>Услуги автотранспорта перевозка людей по маршруту № 6 Полтавка-Сенной</t>
  </si>
  <si>
    <t>Услуги автотранспорта перевозка людей по маршруту № 5 Гор баня- Карталы 2</t>
  </si>
  <si>
    <t>Услуги автотранспорта перевозка людей по маршруту № 2 Полтавка-Уг. Копи</t>
  </si>
  <si>
    <t>Услуги автотранспорта перевозка людей по маршруту № 1 АТП-Орский</t>
  </si>
  <si>
    <t>Услуги автотранспорта перевозка людей по маршруту № 4/1 Полтавка-Копейский</t>
  </si>
  <si>
    <t>Услуги автотранспорта перевозка людей по маршруту № 4/2 Копейский-Полтавка</t>
  </si>
  <si>
    <t>Услуги автотранспорта перевозка людей по маршруту № 329 Карталы-Анненское</t>
  </si>
  <si>
    <t>Услуги автотранспорта перевозка людей по маршруту № 491 Карталы-Джабык</t>
  </si>
  <si>
    <t>Услуги автотранспорта перевозка людей по маршруту № 493 Карталы-Снежный-Каракуль</t>
  </si>
  <si>
    <t>Услуги автотранспорта перевозка людей по маршруту № 325 Карталы-п.Татищево</t>
  </si>
  <si>
    <t>13. ИП</t>
  </si>
  <si>
    <t>Услуги автотранспорта перевозка людей по маршруту № 326 Карталы-п.Рассвет</t>
  </si>
  <si>
    <t>Услуги автотранспорта перевозка людей по маршруту № 327 Карталы- Варшавка-Коноплянка</t>
  </si>
  <si>
    <t>Услуги автотранспорта перевозка людей по маршруту № 328 Карталы-п.Южно-Степной</t>
  </si>
  <si>
    <t>Услуги автотранспорта перевозка людей по маршруту № 490 Карталы-п.Новониколаевка</t>
  </si>
  <si>
    <t>15. ИП</t>
  </si>
  <si>
    <t>Услуги автотранспорта перевозка людей по маршруту № 492 Карталы-п.Первомайка</t>
  </si>
  <si>
    <t>16. ИП</t>
  </si>
  <si>
    <t>МУП "Водоснабжение"</t>
  </si>
  <si>
    <t>Гребенщикова Ю.А.</t>
  </si>
  <si>
    <t>39. Магазин "Союз"</t>
  </si>
  <si>
    <t>40. Магазин "Крепеж"</t>
  </si>
  <si>
    <t>41. Магазин "Детский мир" одежда и игрушки</t>
  </si>
  <si>
    <t>42. Магазин текстиль "Золотые руки"</t>
  </si>
  <si>
    <t>14Магазин «Ажар»</t>
  </si>
  <si>
    <t xml:space="preserve">15.Магазин </t>
  </si>
  <si>
    <t>16. Магазин "Купеческий"</t>
  </si>
  <si>
    <t>17. Магазин "Браво"</t>
  </si>
  <si>
    <t>18. Магазин "Аят"</t>
  </si>
  <si>
    <t>19. Магазин "Семья"</t>
  </si>
  <si>
    <t>20.Магазин «Тысяча»</t>
  </si>
  <si>
    <t>21. Магазин продукты "Саланг"</t>
  </si>
  <si>
    <t>22. Магазин продукты "Огонёк"</t>
  </si>
  <si>
    <t>23. Магазин "Престиж"</t>
  </si>
  <si>
    <t>24. Магазин</t>
  </si>
  <si>
    <t>25. Магазин "НИКА"</t>
  </si>
  <si>
    <t>26. Магазин "Фортуна"</t>
  </si>
  <si>
    <t xml:space="preserve">27. Магазин "Юбилейный" </t>
  </si>
  <si>
    <t>28. Магазин "Визит"</t>
  </si>
  <si>
    <t>29. Магазин "Олюшка"</t>
  </si>
  <si>
    <t>30. Магазин "Берлога"</t>
  </si>
  <si>
    <t>31. Магазин «Продукты»</t>
  </si>
  <si>
    <t>32. Магазин "Незабудка"</t>
  </si>
  <si>
    <t>33. Магазин "Алекс"</t>
  </si>
  <si>
    <t>34. Магазин "Виктория"</t>
  </si>
  <si>
    <t>35. Магазин "Учебный"</t>
  </si>
  <si>
    <t>36.Магазин «Внучок»</t>
  </si>
  <si>
    <t>37. Магазин "Фламинго"</t>
  </si>
  <si>
    <t>38. Магазин "Подсолнух"</t>
  </si>
  <si>
    <t>39. Магазин "Купец"</t>
  </si>
  <si>
    <t>40. Магазин "Рябинушка"</t>
  </si>
  <si>
    <t>41. Магазин «Продукты»</t>
  </si>
  <si>
    <t>42 Магазин "Марго"</t>
  </si>
  <si>
    <t>43. Магазин "Уралгазторг"</t>
  </si>
  <si>
    <t>44. Магазин «Весна»</t>
  </si>
  <si>
    <t>45. Магазин "Елочка"</t>
  </si>
  <si>
    <t>46. Магазин "Старт"</t>
  </si>
  <si>
    <t>47. Магазин "Чайка"</t>
  </si>
  <si>
    <t>48. Магазин "Дуэт"</t>
  </si>
  <si>
    <t>49. Магазин "Регина"</t>
  </si>
  <si>
    <t>50. Магазин "Надежда"</t>
  </si>
  <si>
    <t>51. Магазин</t>
  </si>
  <si>
    <t>52. Магазин "Услада"</t>
  </si>
  <si>
    <t>53 Миагазин "Идея"</t>
  </si>
  <si>
    <t>54. Магазин "Фонарь" – 3 Продукты</t>
  </si>
  <si>
    <t>55. Магазин "Корзинка"</t>
  </si>
  <si>
    <t>56. Магазин "Людмила"</t>
  </si>
  <si>
    <t>57. Магазин</t>
  </si>
  <si>
    <t>58. Магазин "Орский"</t>
  </si>
  <si>
    <t>59. Магазин "Свердловский"</t>
  </si>
  <si>
    <t>60. Магазин "Чайка"</t>
  </si>
  <si>
    <t>61. Магазин «Аквариум»</t>
  </si>
  <si>
    <t xml:space="preserve">21. Павильон "Свежее мясо" </t>
  </si>
  <si>
    <t>25. Парикмахерская</t>
  </si>
  <si>
    <t>Карталинского  муниципального района по состоянию на 01.01.2023 г.</t>
  </si>
  <si>
    <t>о предприятиях общественного питания по типам и видам Карталинского муниципального  района  по состоянию на 01.01.2023 г.</t>
  </si>
  <si>
    <t>2. Магазин "Орские колбасы"</t>
  </si>
  <si>
    <t>г. Карталы, пер. Дзержинского, 11</t>
  </si>
  <si>
    <t>3. Магазин "Колбасные изделия"</t>
  </si>
  <si>
    <t>4. Магазин "Свежие колбасы"</t>
  </si>
  <si>
    <t>5. Магазин "Хлеб Карталы"</t>
  </si>
  <si>
    <t>г. Карталы, пер. Дзержинского, 12</t>
  </si>
  <si>
    <t>6. Магазин "Хлебный"</t>
  </si>
  <si>
    <t>г. Карталы, ул. Октябрьская, 34/1</t>
  </si>
  <si>
    <t>7. Магазин "Фермерский"</t>
  </si>
  <si>
    <t>9. Магазин "Чебаркульская птица"</t>
  </si>
  <si>
    <t>10. Магазин "Равис"</t>
  </si>
  <si>
    <t>г. Карталы, ул. Славы, 4Б</t>
  </si>
  <si>
    <t>11. Магазин "Равис"</t>
  </si>
  <si>
    <t>г. Карталы, ул. Пушкина, 24 п.2</t>
  </si>
  <si>
    <t>12. Магазин "Пивной дворик»</t>
  </si>
  <si>
    <t xml:space="preserve">г. Карталы, ул. Пушкина, 20В </t>
  </si>
  <si>
    <t>13. Магазин "Пивная Лавка"</t>
  </si>
  <si>
    <t>г. Карталы, ул. Ленина, 12                 т.8 (902) 619-14-71</t>
  </si>
  <si>
    <t>14. Магазин "Пивная Лавка"</t>
  </si>
  <si>
    <t>г. Карталы, ул. Жданова, 5А             т.8 (902) 619-14-71</t>
  </si>
  <si>
    <t xml:space="preserve">15. Магазин "Пивная Лавка" </t>
  </si>
  <si>
    <t xml:space="preserve">г. Карталы, ул. Бр. Кашириных, 4А </t>
  </si>
  <si>
    <t>16. Магазин "Пивная Лавка"</t>
  </si>
  <si>
    <t>г. Карталы, пер. Джержинского, 12</t>
  </si>
  <si>
    <t>17. Магазин "Берлога"</t>
  </si>
  <si>
    <t>18. Магазин "Берлога"</t>
  </si>
  <si>
    <t>19. Магазин "Берлога"</t>
  </si>
  <si>
    <t>20. Магазин "Берлога"</t>
  </si>
  <si>
    <t>21. Магазин "Пробка"</t>
  </si>
  <si>
    <t>г. Карталы, пер. Нефтебазный, 1Т</t>
  </si>
  <si>
    <t>22. Магазин "Пивчелло"</t>
  </si>
  <si>
    <t>г. Карталы, ул. Пушкина, 30В               т.8 (995) 334-89-99</t>
  </si>
  <si>
    <t xml:space="preserve">23. Магазин "Кега" </t>
  </si>
  <si>
    <t>г. Карталы, пер. Нефтебазный, 2/1 п.1</t>
  </si>
  <si>
    <t xml:space="preserve">24. Магазин "Пивная лавка" </t>
  </si>
  <si>
    <t>г. Карталы, ул. Пушкина, 30В               т.8 (950) 737-81-01</t>
  </si>
  <si>
    <t>26. Магазин "Burgn Roll"</t>
  </si>
  <si>
    <t>г. Карталы, ул. Калмыкова, 5/2            т.8 (900) 028-25-45</t>
  </si>
  <si>
    <t>27. Магазин "Это суши"</t>
  </si>
  <si>
    <t>г. Карталы, ул. Пушкина, 6А             т.8 (904) 803–47-10</t>
  </si>
  <si>
    <t>г. Карталы, ул. Пушкина, 12 п.2</t>
  </si>
  <si>
    <t>г. Карталы, ул. Пушкина, 2</t>
  </si>
  <si>
    <t>г. Карталы, ул. Бр. Кашириных, 1Б      т.8 (904) 942-54-44</t>
  </si>
  <si>
    <t>г. Карталы, пер. Нефтебазный, 15</t>
  </si>
  <si>
    <t>г. Карталы, пер. Нефтебазный, 2Б</t>
  </si>
  <si>
    <t>г. Карталы, ул. Дзержинского, 4           т.8 (983) 522-39-93</t>
  </si>
  <si>
    <t>г. Карталы, ул. Пушкина, 4</t>
  </si>
  <si>
    <t>г. Карталы, ул. Бр.Кашириных, 23</t>
  </si>
  <si>
    <t>69. Магазин оптика "Family"</t>
  </si>
  <si>
    <t>г. Карталы, ул. Славы, 12                      т.8 (912) 327-16-40</t>
  </si>
  <si>
    <t>Косьянова Т.И.</t>
  </si>
  <si>
    <t xml:space="preserve">70. Магазин "Оптика" </t>
  </si>
  <si>
    <t>71. Магазин оптика "Очки для Вас"</t>
  </si>
  <si>
    <t>72. Магазин зоотовары "Зоотовары"</t>
  </si>
  <si>
    <t>73. Магазин зоотовары "Друг"</t>
  </si>
  <si>
    <t>74. Магазин зоотовары "Будь Здоров"</t>
  </si>
  <si>
    <t>г. Карталы, ул. Пушкина, 8              т.8 (908) 041–03-31</t>
  </si>
  <si>
    <t>75. Магазин цветочный "Цветочный рай"</t>
  </si>
  <si>
    <t>76. Магазин цветочный "Империя цветов"</t>
  </si>
  <si>
    <t>77. Магазин цветочный "Flora"</t>
  </si>
  <si>
    <t>г. Карталы, ул. Славы, 2 п.5               т.8 (922) 748-00-14</t>
  </si>
  <si>
    <t>78. Магазин цветочный "Оазис"</t>
  </si>
  <si>
    <t>79. Магазин цветочный "Магнолия"</t>
  </si>
  <si>
    <t>г. Карталы, ул. Ленина, 11                     т.8 (951) 788-98-07</t>
  </si>
  <si>
    <t>80. Магазин цветочный "Кактус"</t>
  </si>
  <si>
    <t>81. Магазин цветочный "Цветы"</t>
  </si>
  <si>
    <t>82. Магазин женской одежды "Милада"</t>
  </si>
  <si>
    <t>83. Магазин детской одежды "Одевайка"</t>
  </si>
  <si>
    <t>84. Магазин детской одежлы "Модный квартал"</t>
  </si>
  <si>
    <t>85. Магазин одежды "New Tex"</t>
  </si>
  <si>
    <t>86. Магазин одежды и обуви "Лада"</t>
  </si>
  <si>
    <t>г. Карталы, ул. Ленина, 12 п.1</t>
  </si>
  <si>
    <t>87. Магазин одежды "Woman"</t>
  </si>
  <si>
    <t>г. Карталы, ул. Ленина, 12 п.3</t>
  </si>
  <si>
    <t>88. Магазин одежды "Respect"</t>
  </si>
  <si>
    <t>89. Магазин одежды "Четыре сезона"</t>
  </si>
  <si>
    <t>90. Магазин одежды "Гранд"</t>
  </si>
  <si>
    <t>91. Магазин обуви "Юничел"</t>
  </si>
  <si>
    <t>92. Магазин обуви "Nika"</t>
  </si>
  <si>
    <t>93. Магазин обуви "Love–Обувь"</t>
  </si>
  <si>
    <t>94. Магазин игрушки "Тип-Топ"</t>
  </si>
  <si>
    <t>95. Магазин "Игрушки"</t>
  </si>
  <si>
    <t>96. Магазин «Стройка»</t>
  </si>
  <si>
    <t>97. Магазин «Святогор»</t>
  </si>
  <si>
    <t>98. Магазин «Лес Мастер»</t>
  </si>
  <si>
    <t>99. Магазин «Изделия из металла»</t>
  </si>
  <si>
    <t>100. Магазин «ЛесоБаза»</t>
  </si>
  <si>
    <t>101. Магазин ритуальные услуги "Ритуал-сервис"</t>
  </si>
  <si>
    <t>102. Магазин ритуальные услуги "Памятники"</t>
  </si>
  <si>
    <t xml:space="preserve">103. Магазин ритуальные услуги «Ритуал» </t>
  </si>
  <si>
    <t>104. Магазин ритуальные услуги "Ритуал"</t>
  </si>
  <si>
    <t>105. Магазин ритуальные услуги "ДС Гранит"</t>
  </si>
  <si>
    <t>106. Магазин ритуальные услуги "Ритуальный товар"</t>
  </si>
  <si>
    <t>107. Магазин ритуальных услуг "Нагробия"</t>
  </si>
  <si>
    <t>108. Магазин "Тепло"</t>
  </si>
  <si>
    <t>109. Магазин "10 000 мелочей"</t>
  </si>
  <si>
    <t>110. Магазин продукты "Перекрёсток"</t>
  </si>
  <si>
    <t>Богданов И.В.</t>
  </si>
  <si>
    <t>Кадырова А.А.</t>
  </si>
  <si>
    <t>г. Карталы, ул. Нахимова, строение 1</t>
  </si>
  <si>
    <t>с. Анненское, ул. Сосновая, 19</t>
  </si>
  <si>
    <t>п. Родники, ул. Школьная, 15</t>
  </si>
  <si>
    <t>г. Карталы, ул. Садовая, 8                    т.8 (909) 098–38-88</t>
  </si>
  <si>
    <t>г. Карталы, пер. Короткий, 7</t>
  </si>
  <si>
    <t>60. Магазин "Фрукты и овощи"</t>
  </si>
  <si>
    <t xml:space="preserve">2. Магазин хозяйственный "Упаковка" </t>
  </si>
  <si>
    <t xml:space="preserve">4. Магазин вещевой "4 сезона" </t>
  </si>
  <si>
    <t xml:space="preserve">5. Магазин обувной "Кари" </t>
  </si>
  <si>
    <t>г. Карталы, ул. Славы, 16А</t>
  </si>
  <si>
    <t>12. Магазин "Хозяюшка"</t>
  </si>
  <si>
    <t xml:space="preserve">г. Карталы, ул. Пушкина, 30 </t>
  </si>
  <si>
    <t>13. Магазин "Варвара"</t>
  </si>
  <si>
    <t>г. Карталы, ул. Гагарина, 43</t>
  </si>
  <si>
    <t>22. Магазин "Теремок"</t>
  </si>
  <si>
    <t>14. Магазин "Автобат"</t>
  </si>
  <si>
    <t>Платонов О.Н.</t>
  </si>
  <si>
    <t>Городничева Е.Н.</t>
  </si>
  <si>
    <t>15. Магазин "Детский"</t>
  </si>
  <si>
    <t xml:space="preserve">25. Супермаркет "Апрель- Весна" </t>
  </si>
  <si>
    <t>г. Карталы, пер. Нефтебазный, 3А   т.8 (967) 850-89-09</t>
  </si>
  <si>
    <t>г.Карталы, ул.Славы, 17Р                       т.8 (919) 312-89-06</t>
  </si>
  <si>
    <t>г. Карталы, ул. Стройплощадка, 7</t>
  </si>
  <si>
    <t>,</t>
  </si>
  <si>
    <t xml:space="preserve">г. Карталы, ул. Гагарина, 82 </t>
  </si>
  <si>
    <t xml:space="preserve">г. Карталы, ул. Ленина, 28 </t>
  </si>
  <si>
    <t xml:space="preserve">г. Карталы, ул. Калмыкова, 5В </t>
  </si>
  <si>
    <t>г. Карталы, ул. Больничная, 8</t>
  </si>
  <si>
    <t>г. Карталы, пер. Короткий, 8</t>
  </si>
  <si>
    <t>г. Карталы, ул. Пушкина, 15           (жд вок.)</t>
  </si>
  <si>
    <t xml:space="preserve">г. Карталы, ул. Пушкина, 43 </t>
  </si>
  <si>
    <t>г. Карталы, ул. Воротилина, 2</t>
  </si>
  <si>
    <t>г. Карталы, ул. Пушкина, 24А</t>
  </si>
  <si>
    <t xml:space="preserve">г. Карталы, ул. Октябрьская, 141  </t>
  </si>
  <si>
    <t xml:space="preserve">г. Карталы, ул. Борьбы, 31Б  </t>
  </si>
  <si>
    <t>г. Карталы, ул. Стройплоцадка, 8</t>
  </si>
  <si>
    <t>г. Карталы, ул. Славы, 13А</t>
  </si>
  <si>
    <t>г. Карталы, пер. Дзержинского, 14</t>
  </si>
  <si>
    <t>г. Карталы, ул. Гагарина, 48Р</t>
  </si>
  <si>
    <t>г. Карталы, ул. Орджоникидзе, 3</t>
  </si>
  <si>
    <t>г. Карталы, ул. Пушкина, 22А</t>
  </si>
  <si>
    <t>Зыкова Т.В</t>
  </si>
  <si>
    <t>г. Карталы, ул. Ленина возле шк. №17</t>
  </si>
  <si>
    <t>г. Карталы, ул. Гагарина, 46Б</t>
  </si>
  <si>
    <t xml:space="preserve">г. Карталы, ул. Свердлова, 12А </t>
  </si>
  <si>
    <t>г. Карталы, ул. Пушкина, 6А             т. 8 (951) 250–83-87</t>
  </si>
  <si>
    <t xml:space="preserve">г. Карталы, ул. Калмыкова, 1А </t>
  </si>
  <si>
    <t>г. Карталы, ул. Пушкина, 17А, 19А, офис 15/4, т.2–14–96</t>
  </si>
  <si>
    <t>г. Карталы ул. Славы, 17</t>
  </si>
  <si>
    <t>г. Карталы, ул. Пушкина, 23А</t>
  </si>
  <si>
    <t xml:space="preserve">г. Карталы, ул. Ленина, 3А </t>
  </si>
  <si>
    <t>г. Карталы, ул. Славы, 2/1</t>
  </si>
  <si>
    <t>г. Карталы, ул.Бр.Кашириных, 61</t>
  </si>
  <si>
    <t>г. Карталы, ул. Славы, 13                       т.8 (951) 244-19-40</t>
  </si>
  <si>
    <t>г. Карталы, ул. Свердлова, 7А</t>
  </si>
  <si>
    <t>г. Карталы, ул. Беляева, 110                т.8 (904) 974-27-10</t>
  </si>
  <si>
    <t>Восканян Гаяне Гамлетовна</t>
  </si>
  <si>
    <t>Емцова Наталья Владимировна</t>
  </si>
  <si>
    <t>г. Карталы, ул. Бр.Кашириных, 61</t>
  </si>
  <si>
    <t>г. Карталы, пер. Нефтебазный, 17А</t>
  </si>
  <si>
    <t>г. Карталы, ул. Ленина, 14–4</t>
  </si>
  <si>
    <t>г. Карталы, ул. Дзержинского, 9А          т.8 (902) 896–40-45</t>
  </si>
  <si>
    <t xml:space="preserve">г. Карталы, пер. Нефтебазный, 2/4 </t>
  </si>
  <si>
    <t>г. Карталы, ул. Бр.Кашириных, 2</t>
  </si>
  <si>
    <t>с. Великопетровка, ул. Центральная, 25Б</t>
  </si>
  <si>
    <t>с. Великопетровка, ул. Первомайская, 39</t>
  </si>
  <si>
    <t>п. Ольховка, ул. Пьянзина, 44А</t>
  </si>
  <si>
    <t>с. Татищево, ул. Горького, 4</t>
  </si>
  <si>
    <t>с. Великопетровка, ул. Мира, 25</t>
  </si>
  <si>
    <t>с. Неплюевка, ул. Слонова, 4</t>
  </si>
  <si>
    <t>п. Коноплянка, ул. Мира, 12</t>
  </si>
  <si>
    <t>с. Неплюевка, пер. Центральный, 23А</t>
  </si>
  <si>
    <t xml:space="preserve">п. Южно–Степной, пер. Бытовой, 1 </t>
  </si>
  <si>
    <t>п. Снежный, ул. Черемушки, 8А</t>
  </si>
  <si>
    <t>п. Центральный, ул. Центральная, 30А</t>
  </si>
  <si>
    <t>п. Центральный, ул. Центральная, 31</t>
  </si>
  <si>
    <t xml:space="preserve">г. Карталы, ул. Пролетарская, 74А </t>
  </si>
  <si>
    <t>г. Карталы, ул. Цветаевой, 9А</t>
  </si>
  <si>
    <t>г. Карталы ул. Акмолинская, 77/1</t>
  </si>
  <si>
    <t>г. Карталы, ул. Бр.Кашириных, 30</t>
  </si>
  <si>
    <t xml:space="preserve">г. Карталы, ул.Славы, 14 </t>
  </si>
  <si>
    <t xml:space="preserve">г. Карталы, ул. Октябрьская, 58А </t>
  </si>
  <si>
    <t xml:space="preserve">г. Карталы, ул. Бр.Кашириных, 2В </t>
  </si>
  <si>
    <t>г. Карталы, Ремзавод, ул. Целинная, 5</t>
  </si>
  <si>
    <t xml:space="preserve">г. Карталы, ул. Пушкина, 2 </t>
  </si>
  <si>
    <t>г. Карталы, пер. Нефтебазный, 5А</t>
  </si>
  <si>
    <t>г. Карталы, ул. Юбилейная, 3</t>
  </si>
  <si>
    <t>г. Карталы, ул. Жданова, 22             т.8 (908) 066–19-80</t>
  </si>
  <si>
    <t xml:space="preserve">г. Карталы, пер. Тобольский, 3В </t>
  </si>
  <si>
    <t xml:space="preserve">г. Карталы, ул. Железнодорожная, 16 </t>
  </si>
  <si>
    <t>г. Карталы, ул. Гагарина, 27</t>
  </si>
  <si>
    <t>г. Карталы, ул. Цветаевой, 2</t>
  </si>
  <si>
    <t xml:space="preserve">г. Карталы, пер. Пионерский, 2–1 </t>
  </si>
  <si>
    <t>г. Карталы, ул. Акмолинская, 7</t>
  </si>
  <si>
    <t>г. Карталы, пер. Учебный, 3</t>
  </si>
  <si>
    <t>г. Карталы, ул. Пролетарская, 66</t>
  </si>
  <si>
    <t xml:space="preserve">г. Карталы, ул. Чкалова, 25 </t>
  </si>
  <si>
    <t>г. Карталы, ул. Орджоникидзе, 11</t>
  </si>
  <si>
    <t xml:space="preserve">г. Карталы, ул. Пролетарская, 68Б </t>
  </si>
  <si>
    <t xml:space="preserve">г. Карталы, ул. Стройплощадка, 8 </t>
  </si>
  <si>
    <t xml:space="preserve">г. Карталы, ул. Свердлова, 39 </t>
  </si>
  <si>
    <t>г. Карталы, ул. Чкалова, 32А</t>
  </si>
  <si>
    <t xml:space="preserve">г. Карталы, ул. Орская, 2А </t>
  </si>
  <si>
    <t>г. Карталы, ул. Славы, 2Б</t>
  </si>
  <si>
    <t>г. Карталы, ул. Больничная, 5</t>
  </si>
  <si>
    <t xml:space="preserve">г. Карталы, пер. Нефтебазный, 8 </t>
  </si>
  <si>
    <t>г. Карталы, ул. Линейная, 37В</t>
  </si>
  <si>
    <t>г. Карталы, КС-17</t>
  </si>
  <si>
    <t>г. Карталы, ул. Гагарина, 151</t>
  </si>
  <si>
    <t>г. Карталы, ул. Больничная, 11Б</t>
  </si>
  <si>
    <t>г. Карталы, пер. Тобольский, 14</t>
  </si>
  <si>
    <t>г. Карталы, ул. Чкалова, 35А</t>
  </si>
  <si>
    <t>г. Карталы, ул. Степная, 35</t>
  </si>
  <si>
    <t>г. Карталы, пер. Короткий, 15</t>
  </si>
  <si>
    <t>г. Карталы, пер. Шахтёрский, 28А</t>
  </si>
  <si>
    <t xml:space="preserve">г. Карталы, пер. Короткий, 7/1 </t>
  </si>
  <si>
    <t>г. Карталы, ул. Железнодорожная, 3А</t>
  </si>
  <si>
    <t>п. Варшавка, ул. Центральная, 32     т. 94–5–12</t>
  </si>
  <si>
    <t>п. Варшавка, ул. Центтральная, 45 т.94–7–18</t>
  </si>
  <si>
    <t>п. Красный Яр, ул. Северная, 30     т.8 (951) 816-29-68</t>
  </si>
  <si>
    <t>с. Великопетровка, ул. Первомайская, 44А</t>
  </si>
  <si>
    <t>с. Великопетровка, ул. Центральная, 50</t>
  </si>
  <si>
    <t>с. Великопетровка, ул. Пьянзина, 38</t>
  </si>
  <si>
    <t xml:space="preserve">п. Сухореченский, ул. Новостроящая, 22–2 </t>
  </si>
  <si>
    <t>п. Сухореченский, ул. Новостроящая, 22–1</t>
  </si>
  <si>
    <t xml:space="preserve">п. Сенной, ул. Центральная, 21 </t>
  </si>
  <si>
    <t xml:space="preserve">п. Южно–Степной, ул. Мира, 13 </t>
  </si>
  <si>
    <t xml:space="preserve">п. Вишневый, ул. Кооперативная, 4 </t>
  </si>
  <si>
    <t xml:space="preserve">с. Елизаветопольское, ул. Набережная, 42 </t>
  </si>
  <si>
    <t xml:space="preserve">с. Елизаветопольское, ул. Центральная, 23-2А </t>
  </si>
  <si>
    <t>п. Южно-Степной ул. Октябрьская, 2/1</t>
  </si>
  <si>
    <t>г.Карталы, ул. Ленина, 14В</t>
  </si>
  <si>
    <t>с. Неплюевка, пер. Центральный, 23А       т.8 (912) 794–32-08</t>
  </si>
  <si>
    <t>п. Южно–Степной, ул. Мира, 13                       т.8 (982) 367-22-62</t>
  </si>
  <si>
    <t xml:space="preserve">г. Карталы, ул. Ленина, 14В                                                                                                                                                                                                                                    </t>
  </si>
  <si>
    <t xml:space="preserve">г. Карталы, ул. Славы, 14А </t>
  </si>
  <si>
    <t xml:space="preserve">г. Карталы, ул. Ленина, 22А </t>
  </si>
  <si>
    <t>г. Карталы, ул. Ленина, 14Б</t>
  </si>
  <si>
    <t>г. Карталы, пер.Монтажников, 9Б</t>
  </si>
  <si>
    <t>4.Ночной клуб "Ночные огни" ООО "Урал Иж Ком"</t>
  </si>
  <si>
    <t>5. ИП "Приличное место"</t>
  </si>
  <si>
    <t>г. Карталы, трасса – 125 км Черноречье Бреды</t>
  </si>
  <si>
    <t>г. Карталы, ул. Бр.Кашириных, 2Б</t>
  </si>
  <si>
    <t>г. Карталы, ул. Славы, 39 т.8 (908) 078-44-44</t>
  </si>
  <si>
    <t>г. Карталы, ул. Калмыкова, 4К</t>
  </si>
  <si>
    <t>г. Карталы, ул. Славы, 8</t>
  </si>
  <si>
    <t>г. Карталы, ул. Славы 81</t>
  </si>
  <si>
    <t>г. Карталы, ул. Калмыкова, 6</t>
  </si>
  <si>
    <t>2. ОАО "ЖТК"</t>
  </si>
  <si>
    <t>г. Карталы, ул. Зои Космодемьянской, 36</t>
  </si>
  <si>
    <t>г. Карталы, ул. Гагарина, 47/1</t>
  </si>
  <si>
    <t>г. Карталы, Пушкина, 23П</t>
  </si>
  <si>
    <t>4. ИП "100 Ловка"</t>
  </si>
  <si>
    <t>5. ИП "Станичная"</t>
  </si>
  <si>
    <t>1.ИП "Счастье"</t>
  </si>
  <si>
    <t>г. Карталы, ул. Пушкина, 20</t>
  </si>
  <si>
    <t>г. Карталы, ул. Пушкина, 14А</t>
  </si>
  <si>
    <t>г. Карталы, пер. Монтажников, 2К</t>
  </si>
  <si>
    <t>1. ИП Кулинария "Домоваров"</t>
  </si>
  <si>
    <t>3. ИП Кулинария  "Лакомка"</t>
  </si>
  <si>
    <t>2. ИП Кулинария "Быстро, вкусно, правильно"</t>
  </si>
  <si>
    <t>п. Варшавка, ул. Центральная, 43</t>
  </si>
  <si>
    <t>г. Карталы т. 2–32–40   т. 2–33–40</t>
  </si>
  <si>
    <t>г. Карталы, ул. Бр.Кашириных, 18</t>
  </si>
  <si>
    <t>1. Карталинский многоотраслевой техникум ГБОУСПО № 42</t>
  </si>
  <si>
    <t>г. Карталы, ул. Ленина, 18</t>
  </si>
  <si>
    <t>г. Карталы, пер. Учебный</t>
  </si>
  <si>
    <t>п. Новокаолиновый, ул. Заводская, 6</t>
  </si>
  <si>
    <t>с. Елизаветопольское, ул. Центральная, 34     т. 96-5-84</t>
  </si>
  <si>
    <t>п. Снежный,                ул. Кооперативная, 3А т. 98–1–82</t>
  </si>
  <si>
    <t>п. Мичуринский,       ул. Школьная, 11</t>
  </si>
  <si>
    <t>с. Анненское,             ул. Терешковой, 17</t>
  </si>
  <si>
    <t>с. Еленинка,                ул. Будаковой, 23</t>
  </si>
  <si>
    <t>Полтавский с/х,        пер. Центральный, 24          т. 93–3–94</t>
  </si>
  <si>
    <t>п. Южно–Степной,    ул. Клубная, 3                      т. 96–5–84</t>
  </si>
  <si>
    <t>с. Неплюевка,             ул. Луговая, 14                    т. 95–3–23</t>
  </si>
  <si>
    <t>п. Сухореченский,     ул. Юбилейная, 25              т. 93–2–16</t>
  </si>
  <si>
    <t>с. Великопетровка,    ул. Первомайская, 41</t>
  </si>
  <si>
    <t>п. Варшавка,             пер. Некрасовский, 7/1        т. 94–7–43</t>
  </si>
  <si>
    <t>г. Карталы,                  ул. Орджоникидзе, 4</t>
  </si>
  <si>
    <t>г. Карталы,                  ул. Бр.Кашириных, 12</t>
  </si>
  <si>
    <t>г. Карталы, ул. Ленина, 22</t>
  </si>
  <si>
    <t>г. Карталы,                   ул. Карташева, 12А</t>
  </si>
  <si>
    <t>г. Карталы,                  ул. Просвящения, 53    т. 2-21-87</t>
  </si>
  <si>
    <t>2. МОУ СОШ              с. Великопетровка</t>
  </si>
  <si>
    <t>1. МОУ СОШ              п. Варшавка</t>
  </si>
  <si>
    <t>3. МОУ СОШ              п. Сухореченский</t>
  </si>
  <si>
    <t>4. МОУ СОШ              с. Неплюевка</t>
  </si>
  <si>
    <t>5. МОУ СОШ              п. Южно–Степной</t>
  </si>
  <si>
    <t xml:space="preserve">7. МОУ СОШ              с. Еленинка </t>
  </si>
  <si>
    <t>8. МОУ СОШ              п. Новокаолиновый</t>
  </si>
  <si>
    <t>9. МОУ СОШ              с. Анненское</t>
  </si>
  <si>
    <t>10. МОУ СОШ            п. Мичуринский</t>
  </si>
  <si>
    <t>11. МОУ СОШ            с. Елизаветопольское</t>
  </si>
  <si>
    <t>12. МОУ СОШ            п. Снежный</t>
  </si>
  <si>
    <t>6. МОУ СОШ Полтавский с/х</t>
  </si>
  <si>
    <t>18. МОУ СОШ №1</t>
  </si>
  <si>
    <t>г. Карталы,                  ул. Лобырина, 46А      т. 8 (908) 585–46-77</t>
  </si>
  <si>
    <t>Захаров Р.В.</t>
  </si>
  <si>
    <t>г. Карталы                 пер. Нефтебазный, 3Б</t>
  </si>
  <si>
    <t>с. Еленинка,                ул. Будаковой, 18</t>
  </si>
  <si>
    <t>г. Карталы,                  ул. Бр. Кашириных, 35</t>
  </si>
  <si>
    <t>г. Карталы,                  ул. Геологов, 1Г</t>
  </si>
  <si>
    <t>4. ИП. Компьютерный мир SMАIL</t>
  </si>
  <si>
    <t>г. Карталы, ул. Гагарина, 48</t>
  </si>
  <si>
    <t>г. Карталы ул. Ленина, 7</t>
  </si>
  <si>
    <t>г. Карталы, ул. Калмыкова, 3 т.2–24–84</t>
  </si>
  <si>
    <t>г. Карталы, ул. Зои Космодемьянской, 2А–32</t>
  </si>
  <si>
    <t xml:space="preserve">г. Карталы, ул. Калмыкова, 6 </t>
  </si>
  <si>
    <t>г. Карталы,                        ул. Стройплощадка, 3</t>
  </si>
  <si>
    <t>4. ИП "Лавка рукоделия"</t>
  </si>
  <si>
    <t>5. ООО "Рембытмашприбор"</t>
  </si>
  <si>
    <t xml:space="preserve">6. ИП Ателье </t>
  </si>
  <si>
    <t xml:space="preserve">8. ИП </t>
  </si>
  <si>
    <t>7. ИП "Сентябрь"</t>
  </si>
  <si>
    <t>г. Карталы, ул. Ленина, 10 т.8 (904) 939–59–84</t>
  </si>
  <si>
    <t>г. Карталы, ул. Пушкина, 2 т.8 (909) 095–84-45</t>
  </si>
  <si>
    <t>г. Карталы ул. Калмыкова, 4Б                                          т.8 (922) 707-33-33</t>
  </si>
  <si>
    <t xml:space="preserve">1.ИП  Сервисный центр Компьютер-Сервис </t>
  </si>
  <si>
    <t xml:space="preserve">г. Карталы,                        ул. Нефтебазный, 2Д           т.8 (951) 475-08-80 </t>
  </si>
  <si>
    <t>г. Карталы, ул. Славы, 14А т.2–03–23</t>
  </si>
  <si>
    <t>Семенов С.Ю</t>
  </si>
  <si>
    <t xml:space="preserve">г. Карталы ул. Ленина, 17 </t>
  </si>
  <si>
    <t>г. Карталы, ул. Пушкина, 21А</t>
  </si>
  <si>
    <t>г. Карталы, ул. Калмыкова, 4</t>
  </si>
  <si>
    <t>1. ИП "Фаворит-Мебель"</t>
  </si>
  <si>
    <t>2. ИП "Классик-Мебель"</t>
  </si>
  <si>
    <t>г. Карталы, ул. Пьянзина, 56</t>
  </si>
  <si>
    <t xml:space="preserve">г. Карталы,                       пер. Нефтебазный, 2З </t>
  </si>
  <si>
    <t xml:space="preserve">г. Карталы, ул. Акмолинская, 60 </t>
  </si>
  <si>
    <t xml:space="preserve">г. Карталы, ул.Октябрьская, 148 </t>
  </si>
  <si>
    <t>г. Карталы ул. Свердлова, 37</t>
  </si>
  <si>
    <t>г. Карталы,                        ул. Бр.Кашириных, 3Г</t>
  </si>
  <si>
    <t>г. Карталы,                        ул. Бр.Кашириных, 14Б</t>
  </si>
  <si>
    <t xml:space="preserve">г. Карталы,                       пер. Нефтебазный, 15 </t>
  </si>
  <si>
    <t xml:space="preserve">        Пономарев. В.В.</t>
  </si>
  <si>
    <t>Ремонт, развал-схождение, диагностика</t>
  </si>
  <si>
    <t>Глазунов Е.В.</t>
  </si>
  <si>
    <t>г. Карталы,                        ул. Орджоникидзе, 26</t>
  </si>
  <si>
    <t>Михайлов Д.В.</t>
  </si>
  <si>
    <t>г. Карталы, ул. Пьянзина, 79                                          т.8 (908) 045-95-79</t>
  </si>
  <si>
    <t>г. Карталы,                         ул. 2–й Строй.участок, 5В</t>
  </si>
  <si>
    <t>г. Карталы,                        ул. Бр. Кашириных, 3Г</t>
  </si>
  <si>
    <t xml:space="preserve">       Сидельников В.В.</t>
  </si>
  <si>
    <t>г. Карталы, пер. Нефтебазный, 4/1</t>
  </si>
  <si>
    <t>г. Карталы, Славы, 81</t>
  </si>
  <si>
    <t>1. ИП "Чистое перо"</t>
  </si>
  <si>
    <t>3. ООО "Буревестник"</t>
  </si>
  <si>
    <t>5.ООО Автомойка "Партнер-М"</t>
  </si>
  <si>
    <t xml:space="preserve">1. ИП Фотосалон "Вера" </t>
  </si>
  <si>
    <t>2. ИП Фотосалон "Моментальное"</t>
  </si>
  <si>
    <t>3. ИП Магазин "Лемма"</t>
  </si>
  <si>
    <t>г. Карталы, ул. Ленина, 7 т.8 (909–747–9021</t>
  </si>
  <si>
    <t>г. Карталы, ул. Славы, 12</t>
  </si>
  <si>
    <t>г. Карталы, ул.Пушкина, 44</t>
  </si>
  <si>
    <t>Бредихина Е.В.</t>
  </si>
  <si>
    <t>г. Карталы, ул. Пушкина, 13 т.8 (958) 269-19-27</t>
  </si>
  <si>
    <t>г. Карталы, ул. Славы, 10    т.8 (35133) 2-04-90</t>
  </si>
  <si>
    <t xml:space="preserve">г. Карталы, ул. Ленина, 9 </t>
  </si>
  <si>
    <t>Иванова О.В</t>
  </si>
  <si>
    <t>г. Карталы, ул. Ленина, 12 т.8 (951) 446-88-80</t>
  </si>
  <si>
    <t>г. Карталы, ул. Ленина, 17   т.8 (982) 291-63-03</t>
  </si>
  <si>
    <t>с. Еленинка,                       ул. Бердникова, 35</t>
  </si>
  <si>
    <t xml:space="preserve">г. Карталы, ул. Ленина, 32 </t>
  </si>
  <si>
    <t xml:space="preserve">г. Карталы, ул. Зои Космодемьянской, 2А–32 </t>
  </si>
  <si>
    <t xml:space="preserve">1. Парикмахерская </t>
  </si>
  <si>
    <t>2. "Ольга"</t>
  </si>
  <si>
    <t>3. "Рембытмашприбор"</t>
  </si>
  <si>
    <t>4. "Рембытмашприбор"</t>
  </si>
  <si>
    <t>5. Парикмахерская</t>
  </si>
  <si>
    <t>6. Парикмахерская (Дом быта)</t>
  </si>
  <si>
    <t xml:space="preserve">7. "Элиза" </t>
  </si>
  <si>
    <t>8. "Престиж"</t>
  </si>
  <si>
    <t>г. Карталы, ул. Пушкина, 8 п.4 т.8 (904) 814–31-23</t>
  </si>
  <si>
    <t>9. "Ангелина"</t>
  </si>
  <si>
    <t>г. Карталы, ул. Ленина, 16Д</t>
  </si>
  <si>
    <t>10. "Светлана"</t>
  </si>
  <si>
    <t>г. Карталы, ул. Пушкина, 12 п.2 т.8 (908) 067–21-00</t>
  </si>
  <si>
    <t>11. "Цирюльник"</t>
  </si>
  <si>
    <t>г. Карталы, ул. Ленина, 1 т.8 (952) 505–33-43</t>
  </si>
  <si>
    <t>12. "Миледи"</t>
  </si>
  <si>
    <t>г. Карталы, ул. Ленина, 10А</t>
  </si>
  <si>
    <t>13. "Элегия"</t>
  </si>
  <si>
    <t>г. Карталы, ул. Славы, 2–2</t>
  </si>
  <si>
    <t>с. Новокаолиновый,         ул. Центральная, 5</t>
  </si>
  <si>
    <t>14. "Парикмахерская"</t>
  </si>
  <si>
    <t>15. "Гармония"</t>
  </si>
  <si>
    <t>16. "Монро"</t>
  </si>
  <si>
    <t>17. "Золотой локон"</t>
  </si>
  <si>
    <t>г. Карталы ул. Ленина, 16Д</t>
  </si>
  <si>
    <t>18. "Грация"</t>
  </si>
  <si>
    <t>г. Карталы,                      пер. Нефтебазный, 4А</t>
  </si>
  <si>
    <t>Жиличева О.В.</t>
  </si>
  <si>
    <t>19 "Люкс"</t>
  </si>
  <si>
    <t>20. "Гармония"</t>
  </si>
  <si>
    <t>г. Карталы, ул.Слава, 2/1</t>
  </si>
  <si>
    <t>21. "Для тебя"</t>
  </si>
  <si>
    <t>г. Карталы, ул. Пушкина, 15А</t>
  </si>
  <si>
    <t>22. "Незабудка"</t>
  </si>
  <si>
    <t>г. Карталы, ул. Пушкина, 44</t>
  </si>
  <si>
    <t>23. "Комплимент"</t>
  </si>
  <si>
    <t>24. "София"</t>
  </si>
  <si>
    <t>г. Карталы, ул. Пушкина, 14</t>
  </si>
  <si>
    <t>Кузьмин А.А.</t>
  </si>
  <si>
    <t>с. Еленинка,                       ул. Бердниковой, 35</t>
  </si>
  <si>
    <t>г. Карталы,                        ул. Железнодорожная, 70</t>
  </si>
  <si>
    <t>г. Карталы, ул. Геологов, 14</t>
  </si>
  <si>
    <t xml:space="preserve">г. Карталы, ул. Пушкина, 14Б </t>
  </si>
  <si>
    <t>г. Карталы, ул. Ленина, 19 п.1</t>
  </si>
  <si>
    <t>1. ООО "Ремстроймонтаж"</t>
  </si>
  <si>
    <t>Дизайн, монтаж, рекламная продукция</t>
  </si>
  <si>
    <t>Мельник И. А.</t>
  </si>
  <si>
    <t>6. ИП Шанс</t>
  </si>
  <si>
    <t>Темников Андрей Васильевич</t>
  </si>
  <si>
    <t>7. ООО «ВторЧермет»</t>
  </si>
  <si>
    <t>8. ООО Гарант–Сервис</t>
  </si>
  <si>
    <t>Жилищные услуги</t>
  </si>
  <si>
    <t>Бирулин А.В.</t>
  </si>
  <si>
    <t>12.ИП Студия Inky Dragon</t>
  </si>
  <si>
    <t>г. Карталы, пер. Нефтебазный, 1А</t>
  </si>
  <si>
    <t>г. Карталы,                      пер. Монтажников, 9Б       т.8 (904) 975–68-93</t>
  </si>
  <si>
    <t>г. Карталы, ул. Пушкина, 14 п. 8                                    т.8 (908) 828-77-78</t>
  </si>
  <si>
    <t>г. Карталы, ул. Пушкина, 14 п. 2                                    т.8 (904) 977-87-38</t>
  </si>
  <si>
    <t>г. Карталы, ул. Чапаева, 10</t>
  </si>
  <si>
    <t>г. Карталы,                         ул. Бр. Кашириных, 16Б</t>
  </si>
  <si>
    <t>г. Карталы,                        ул. Бр. Кашириных, 6</t>
  </si>
  <si>
    <t>Анфилова Т.В.</t>
  </si>
  <si>
    <t>г. Карталы, ул. Ленина, 13   т.8 (908) 099-31-56</t>
  </si>
  <si>
    <t>г. Карталы, ул.Славы, 14А</t>
  </si>
  <si>
    <t>г. Карталы, ул. Пушкина, 15/4</t>
  </si>
  <si>
    <t>5. ООО "Доминанта"</t>
  </si>
  <si>
    <t>9. ООО "Комфорт Уют"</t>
  </si>
  <si>
    <t>10. ТСЖ "Заря"</t>
  </si>
  <si>
    <t>11. ИП Студия "Красная пантера"</t>
  </si>
  <si>
    <t>1. ИП "Гостиница" мест 16</t>
  </si>
  <si>
    <t>2. ИП "Ля Фер"</t>
  </si>
  <si>
    <t>4. ИП "Привелегия" мест 13</t>
  </si>
  <si>
    <t>г. Карталы, 125км Черноречья_Бреды</t>
  </si>
  <si>
    <t>г. Карталы, ул. Линейная, 47</t>
  </si>
  <si>
    <t>г. Карталы, ул. Пьянзина 73</t>
  </si>
  <si>
    <t>г. Карталы,                         ул. Стройплощадка, 14–32</t>
  </si>
  <si>
    <t>г. Карталы, ул. Пьянзина, 6</t>
  </si>
  <si>
    <t>26. "Каприз"</t>
  </si>
  <si>
    <t>1. "Фея"</t>
  </si>
  <si>
    <t>2. "Орхидея"</t>
  </si>
  <si>
    <t>3. "Каприз"</t>
  </si>
  <si>
    <t>4. "Шарм"</t>
  </si>
  <si>
    <t>5. Студия красоты  Lady`s</t>
  </si>
  <si>
    <t>г.Карталы, ул.Кар.Маркса 73 т.8-902-617-23-04</t>
  </si>
  <si>
    <t>Барышева Е.В.</t>
  </si>
  <si>
    <t>6. Студия красоты</t>
  </si>
  <si>
    <t>7. Студия красоты "Идеал"</t>
  </si>
  <si>
    <t xml:space="preserve">3. ООО Столовая, Уралтрансгаз КС–17 </t>
  </si>
  <si>
    <t>4. Столовая (пограничники) ГУ</t>
  </si>
  <si>
    <t>2.Филиал Карталинский многоотраслевой техникум ГБОУСПО №42</t>
  </si>
  <si>
    <t>открытых 
в 2022 году</t>
  </si>
  <si>
    <t>открытых 
 в 2022 году</t>
  </si>
  <si>
    <t>Чернева Татьяна Александровна</t>
  </si>
  <si>
    <t>с. Анненское пер. Школьный 2</t>
  </si>
  <si>
    <t>Борисова Ольга Дмитриевна</t>
  </si>
  <si>
    <t>Рябова И.В.</t>
  </si>
  <si>
    <t>п. Новокаолиновый ул. Заводская</t>
  </si>
  <si>
    <t>Воробьева Т.П.</t>
  </si>
  <si>
    <t>3. ТО Автомобилей ИП</t>
  </si>
  <si>
    <t>4. СТО ПБОБЛ</t>
  </si>
  <si>
    <t xml:space="preserve">5.ИП СТО </t>
  </si>
  <si>
    <t>6. ИП СТО "Колесо"</t>
  </si>
  <si>
    <t>7. ООО СТО "Фит сервис"</t>
  </si>
  <si>
    <t>8. ИП Автосервис</t>
  </si>
  <si>
    <t>9. ИП Шиномонтаж</t>
  </si>
  <si>
    <t>10. ИП СТО "Шиномантаж"</t>
  </si>
  <si>
    <t>11. ООО "Буревестник"</t>
  </si>
  <si>
    <t>22. Магазин "Новый"</t>
  </si>
  <si>
    <t>23. Магазин "Надежда"</t>
  </si>
  <si>
    <t>24. Магазин "Людмила"</t>
  </si>
  <si>
    <t>25. Магазин</t>
  </si>
  <si>
    <t>37. Магазин продукты "Саша"</t>
  </si>
  <si>
    <t>38. Магазин продукты "Любава"</t>
  </si>
  <si>
    <t>39. Магазин продукты</t>
  </si>
  <si>
    <t>40. Магазин продукты "Теремок"</t>
  </si>
  <si>
    <t>41. Магазин "Продовольственные товары"</t>
  </si>
  <si>
    <t>42. Магазин "Продуктовый"</t>
  </si>
  <si>
    <t>43. Магазин продуктовый "Василёк"</t>
  </si>
  <si>
    <t>44. Магазин "Луч"</t>
  </si>
  <si>
    <t>45. Магазин продукты"Аппетит"</t>
  </si>
  <si>
    <t>46. Магазин продукты"Семья"</t>
  </si>
  <si>
    <t>47. Магазин продукты</t>
  </si>
  <si>
    <t>48. Магазин рыбный</t>
  </si>
  <si>
    <t>49. Магазин продукты</t>
  </si>
  <si>
    <t>50. Магазин кондитерские изделия "Prezent"</t>
  </si>
  <si>
    <t>51. Магазин продукты</t>
  </si>
  <si>
    <t>52. Магазин продукты "Парус"</t>
  </si>
  <si>
    <t>53. Магазин "Фруктовый рай"</t>
  </si>
  <si>
    <t>54. Магазин копьютерной техники "Компьютер мир"</t>
  </si>
  <si>
    <t>55. Магазин продовольственные товары "Настена"</t>
  </si>
  <si>
    <t>56. Магазин "Корзинка"</t>
  </si>
  <si>
    <t>57. Магазин продукты</t>
  </si>
  <si>
    <t>58. Магазин "Продукты"</t>
  </si>
  <si>
    <t>59. Магазин "Фрукты и овощи"</t>
  </si>
  <si>
    <t>61. Магазин продукты "Первый рядом"</t>
  </si>
  <si>
    <t>62. Оптовый – розничный  магазин «Нахимовский»</t>
  </si>
  <si>
    <t>63. Магазин</t>
  </si>
  <si>
    <t xml:space="preserve">64. Магазин </t>
  </si>
  <si>
    <t>65. Магазин</t>
  </si>
  <si>
    <t xml:space="preserve">37. Магазин "Шарм" </t>
  </si>
  <si>
    <t>г. Карталы,                         ул. Стройплощадка, 14–32 89080687474</t>
  </si>
  <si>
    <t xml:space="preserve">Ульянов Ю. А. </t>
  </si>
  <si>
    <t>43. Магазин косметики "Фаберлик"</t>
  </si>
  <si>
    <t>г. Карталы, ул. Ленина, 19 п.2</t>
  </si>
  <si>
    <t>Петухина Светлана Николаевна</t>
  </si>
  <si>
    <t>44. Магазин</t>
  </si>
  <si>
    <t>г. Карталы,                  ул. Пущкина 13Б</t>
  </si>
  <si>
    <t>г. Карталы, ул. Нахимова 1А</t>
  </si>
  <si>
    <t>Лаптев Владимир Николаевич</t>
  </si>
  <si>
    <t>г. Карталы, ул. Пушкина, 24В</t>
  </si>
  <si>
    <t>Коровченко Р.С.</t>
  </si>
  <si>
    <t xml:space="preserve">г. Карталы, ул. Пушкина, 24А </t>
  </si>
  <si>
    <t>4. Павильон «Фруктовый рай»</t>
  </si>
  <si>
    <t xml:space="preserve">г. Карталы, ул. Пушкина, 15А </t>
  </si>
  <si>
    <t>Мухамаев А.К.</t>
  </si>
  <si>
    <t>12. Киоск "Свежий хлеб"</t>
  </si>
  <si>
    <t>13. Киоск "Продукты"</t>
  </si>
  <si>
    <t>14. Киоск "Продукты"</t>
  </si>
  <si>
    <t>15. Киоск "Продукты"</t>
  </si>
  <si>
    <t>16. Киоск "Пресса"</t>
  </si>
  <si>
    <t>17. Киоск "Стройматериалы"</t>
  </si>
  <si>
    <t>18. Киоск "Пирожковая"</t>
  </si>
  <si>
    <t>19. Киоск «Табак»</t>
  </si>
  <si>
    <t>20.Киоск «Свежий хлеб»</t>
  </si>
  <si>
    <t>21 Киоск–Бистро</t>
  </si>
  <si>
    <t>22.Киоск (Орские Колбасы)</t>
  </si>
  <si>
    <t>23. Киоск- СМИ</t>
  </si>
  <si>
    <t>1. ИП "Своя Компания"</t>
  </si>
  <si>
    <t>2 ИП "У фонтана"</t>
  </si>
  <si>
    <t>3. ИП "Союз"</t>
  </si>
  <si>
    <t>4. ИП "Астория"</t>
  </si>
  <si>
    <t>5. ИП "Муслима"</t>
  </si>
  <si>
    <t>6. ИП "Ля–Фэр"</t>
  </si>
  <si>
    <t>7. ООО "Аэлита"</t>
  </si>
  <si>
    <t>8. ИП "Старый очаг"</t>
  </si>
  <si>
    <t>9. ИП "Жи-Ши"</t>
  </si>
  <si>
    <t>10. ИП "Поляна любви"</t>
  </si>
  <si>
    <t>11. ИП "Вкус Востока"</t>
  </si>
  <si>
    <r>
      <t>13. ИП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"Кафе Пицца"</t>
    </r>
  </si>
  <si>
    <t>14. ИП "Дискотека 90"</t>
  </si>
  <si>
    <t>15. ИП "Шурави"</t>
  </si>
  <si>
    <t>16. ИП "BISTRO"</t>
  </si>
  <si>
    <t>66. Магазин "Первый рядом"</t>
  </si>
  <si>
    <t>с. Анненское ул. Кооперативная 11а</t>
  </si>
  <si>
    <t>17. ООО "Печеная картошка"</t>
  </si>
  <si>
    <t>Петров В. И. 89512435643</t>
  </si>
  <si>
    <t>Каримов Б.М. 89823487024</t>
  </si>
  <si>
    <t>Таштимиров Абулазис Купасинович 89823203666     89123050948</t>
  </si>
  <si>
    <t>Гергель Александр Владимирович 89514578582</t>
  </si>
  <si>
    <t>Мухамедшин Данил Владиславович 89090990926</t>
  </si>
  <si>
    <t>Шаруфудинова Елена Александровна 89514571278</t>
  </si>
  <si>
    <t>Сысуев Юрий Николаевич               Елена Николаевна старшая 89194005544</t>
  </si>
  <si>
    <t>Щепетов Павел Владимирович          Галина Михайловна 89525259869</t>
  </si>
  <si>
    <t>Тележкин Андрей Владимирович 89068509988               Елена старшая 89043080329</t>
  </si>
  <si>
    <t>Фомин Игорь Олегович 89525191515               Светлана старшая 89080402627</t>
  </si>
  <si>
    <t>Иванов Александр Владимирович 89028993923</t>
  </si>
  <si>
    <t>Тачапская Светлана Владимировна 89507339654</t>
  </si>
  <si>
    <t>3. ИП "Трапеза"</t>
  </si>
  <si>
    <t xml:space="preserve">г. Карталы,                пер. Нефтебазный, 1Г   т.8 (932) 010-93-43 </t>
  </si>
  <si>
    <t>Саитова Анастасия Сергеевна                  Людмила старшая 89080651752</t>
  </si>
  <si>
    <t>Циулин Игорь Александрович        Марина старшая 89080680277</t>
  </si>
  <si>
    <t>Исханов К.А.             Алия старшая 89048108382</t>
  </si>
  <si>
    <t>Рыбин Павел Юрьевич                    Наталья старшая 89000968693</t>
  </si>
  <si>
    <t>Карпова Елена Николаевна 89048047930</t>
  </si>
  <si>
    <t xml:space="preserve">Лисицина Татьяна Витальевна 89525002305 </t>
  </si>
  <si>
    <t>Медведева Надежда Федоровна 83513320516</t>
  </si>
  <si>
    <t>Маркадеева Юлия Юрьевна                    Юрий 89085792333</t>
  </si>
  <si>
    <t>Албузова Лариса Владимировна 89049409344</t>
  </si>
  <si>
    <t>Балькова  Марина  Ивановна 89191298332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</si>
</sst>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Arial Cyr"/>
      <charset val="204"/>
    </font>
    <font>
      <sz val="10"/>
      <color rgb="FF333333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9" fillId="0" borderId="1" xfId="2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right" wrapText="1"/>
    </xf>
    <xf numFmtId="0" fontId="4" fillId="0" borderId="6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wrapText="1"/>
    </xf>
    <xf numFmtId="0" fontId="20" fillId="0" borderId="1" xfId="2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2" fontId="1" fillId="0" borderId="1" xfId="0" applyNumberFormat="1" applyFont="1" applyBorder="1" applyAlignment="1">
      <alignment vertical="top" wrapText="1"/>
    </xf>
    <xf numFmtId="4" fontId="4" fillId="0" borderId="8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2" applyAlignment="1">
      <alignment horizontal="center" vertical="top"/>
    </xf>
    <xf numFmtId="0" fontId="7" fillId="0" borderId="0" xfId="2" applyAlignment="1">
      <alignment vertical="top"/>
    </xf>
    <xf numFmtId="0" fontId="9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9" fillId="0" borderId="1" xfId="1" applyFont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/>
    </xf>
    <xf numFmtId="0" fontId="10" fillId="0" borderId="1" xfId="2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9" fillId="0" borderId="1" xfId="2" applyFont="1" applyBorder="1" applyAlignment="1">
      <alignment horizontal="left" vertical="top" wrapText="1"/>
    </xf>
    <xf numFmtId="0" fontId="22" fillId="0" borderId="1" xfId="2" applyFont="1" applyBorder="1" applyAlignment="1">
      <alignment vertical="top"/>
    </xf>
    <xf numFmtId="0" fontId="19" fillId="0" borderId="1" xfId="2" applyFont="1" applyBorder="1" applyAlignment="1">
      <alignment vertical="top"/>
    </xf>
    <xf numFmtId="0" fontId="14" fillId="0" borderId="1" xfId="2" applyFont="1" applyBorder="1" applyAlignment="1">
      <alignment vertical="top"/>
    </xf>
    <xf numFmtId="0" fontId="14" fillId="0" borderId="1" xfId="2" applyFont="1" applyBorder="1" applyAlignment="1">
      <alignment horizontal="center" vertical="top"/>
    </xf>
    <xf numFmtId="0" fontId="0" fillId="0" borderId="6" xfId="0" applyBorder="1" applyAlignment="1">
      <alignment vertical="top" wrapText="1"/>
    </xf>
    <xf numFmtId="0" fontId="21" fillId="0" borderId="1" xfId="2" applyFont="1" applyBorder="1" applyAlignment="1">
      <alignment vertical="top"/>
    </xf>
    <xf numFmtId="0" fontId="17" fillId="0" borderId="1" xfId="2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7" fillId="0" borderId="1" xfId="2" applyFont="1" applyBorder="1" applyAlignment="1">
      <alignment vertical="top"/>
    </xf>
    <xf numFmtId="0" fontId="14" fillId="0" borderId="1" xfId="2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right" vertical="top" wrapText="1"/>
    </xf>
    <xf numFmtId="0" fontId="18" fillId="0" borderId="6" xfId="0" applyFont="1" applyBorder="1" applyAlignment="1">
      <alignment vertical="top" wrapText="1"/>
    </xf>
    <xf numFmtId="0" fontId="7" fillId="0" borderId="1" xfId="2" applyFont="1" applyBorder="1" applyAlignment="1">
      <alignment vertical="top"/>
    </xf>
    <xf numFmtId="0" fontId="10" fillId="0" borderId="1" xfId="2" applyFont="1" applyBorder="1" applyAlignment="1">
      <alignment horizontal="right" vertical="top" wrapText="1"/>
    </xf>
    <xf numFmtId="0" fontId="8" fillId="0" borderId="0" xfId="2" applyFont="1" applyAlignment="1">
      <alignment vertical="top"/>
    </xf>
    <xf numFmtId="0" fontId="0" fillId="0" borderId="0" xfId="0" applyAlignment="1">
      <alignment vertical="top"/>
    </xf>
    <xf numFmtId="0" fontId="4" fillId="0" borderId="1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4" fontId="4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19" fillId="2" borderId="1" xfId="2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5" xfId="0" applyFill="1" applyBorder="1"/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right" vertical="top" wrapText="1"/>
    </xf>
    <xf numFmtId="0" fontId="17" fillId="0" borderId="1" xfId="2" applyFont="1" applyBorder="1" applyAlignment="1">
      <alignment vertical="top" wrapText="1"/>
    </xf>
    <xf numFmtId="0" fontId="17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right" vertical="top" wrapText="1"/>
    </xf>
    <xf numFmtId="0" fontId="18" fillId="0" borderId="0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vertical="top" wrapText="1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wrapText="1"/>
    </xf>
    <xf numFmtId="0" fontId="4" fillId="2" borderId="6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horizontal="right" wrapText="1"/>
    </xf>
    <xf numFmtId="0" fontId="4" fillId="0" borderId="19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15" fillId="0" borderId="6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0" fontId="4" fillId="0" borderId="23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0" fontId="17" fillId="0" borderId="6" xfId="0" applyFont="1" applyFill="1" applyBorder="1" applyAlignment="1">
      <alignment wrapText="1"/>
    </xf>
    <xf numFmtId="0" fontId="17" fillId="0" borderId="6" xfId="0" applyFont="1" applyFill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4" fillId="0" borderId="22" xfId="0" applyFont="1" applyFill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1" fillId="0" borderId="0" xfId="0" applyFont="1" applyAlignment="1">
      <alignment horizontal="right" vertical="top"/>
    </xf>
    <xf numFmtId="0" fontId="9" fillId="0" borderId="3" xfId="2" applyFont="1" applyBorder="1" applyAlignment="1">
      <alignment horizontal="center" vertical="top"/>
    </xf>
    <xf numFmtId="0" fontId="9" fillId="0" borderId="4" xfId="2" applyFont="1" applyBorder="1" applyAlignment="1">
      <alignment horizontal="center" vertical="top"/>
    </xf>
    <xf numFmtId="0" fontId="13" fillId="0" borderId="2" xfId="1" applyFont="1" applyBorder="1" applyAlignment="1">
      <alignment horizontal="center" vertical="top" wrapText="1"/>
    </xf>
    <xf numFmtId="0" fontId="11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9" xfId="0" applyFont="1" applyBorder="1" applyAlignment="1">
      <alignment horizontal="right" vertical="top" wrapText="1"/>
    </xf>
    <xf numFmtId="0" fontId="4" fillId="0" borderId="10" xfId="0" applyFont="1" applyBorder="1" applyAlignment="1">
      <alignment horizontal="right"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_ДИСЛОКАЦИЯ ПБО 2009 (открыто-закрыто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8"/>
  <sheetViews>
    <sheetView topLeftCell="A22" zoomScale="90" zoomScaleNormal="90" workbookViewId="0">
      <selection activeCell="J43" sqref="J43"/>
    </sheetView>
  </sheetViews>
  <sheetFormatPr defaultRowHeight="15"/>
  <cols>
    <col min="1" max="1" width="33.140625" customWidth="1"/>
    <col min="2" max="2" width="19" customWidth="1"/>
    <col min="3" max="3" width="16.5703125" customWidth="1"/>
    <col min="4" max="6" width="17.85546875" customWidth="1"/>
    <col min="7" max="7" width="19.85546875" customWidth="1"/>
    <col min="8" max="8" width="31.28515625" customWidth="1"/>
    <col min="9" max="9" width="27" customWidth="1"/>
  </cols>
  <sheetData>
    <row r="1" spans="1:9" ht="15.75">
      <c r="A1" s="181" t="s">
        <v>0</v>
      </c>
      <c r="B1" s="181"/>
      <c r="C1" s="181"/>
      <c r="D1" s="181"/>
      <c r="E1" s="181"/>
      <c r="F1" s="181"/>
      <c r="G1" s="181"/>
      <c r="H1" s="181"/>
      <c r="I1" s="181"/>
    </row>
    <row r="2" spans="1:9" ht="15.75">
      <c r="A2" s="1"/>
      <c r="B2" s="2"/>
      <c r="C2" s="2"/>
      <c r="D2" s="2"/>
      <c r="E2" s="2"/>
      <c r="F2" s="2"/>
      <c r="G2" s="2"/>
      <c r="H2" s="2"/>
      <c r="I2" s="2"/>
    </row>
    <row r="3" spans="1:9" ht="15.75">
      <c r="A3" s="182" t="s">
        <v>1</v>
      </c>
      <c r="B3" s="182"/>
      <c r="C3" s="182"/>
      <c r="D3" s="182"/>
      <c r="E3" s="182"/>
      <c r="F3" s="182"/>
      <c r="G3" s="182"/>
      <c r="H3" s="182"/>
      <c r="I3" s="182"/>
    </row>
    <row r="4" spans="1:9" ht="15.75">
      <c r="A4" s="182" t="s">
        <v>17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2" t="s">
        <v>2</v>
      </c>
      <c r="B5" s="182"/>
      <c r="C5" s="182"/>
      <c r="D5" s="182"/>
      <c r="E5" s="182"/>
      <c r="F5" s="182"/>
      <c r="G5" s="182"/>
      <c r="H5" s="182"/>
      <c r="I5" s="182"/>
    </row>
    <row r="6" spans="1:9" ht="26.25" customHeight="1">
      <c r="A6" s="182" t="s">
        <v>1154</v>
      </c>
      <c r="B6" s="182"/>
      <c r="C6" s="182"/>
      <c r="D6" s="182"/>
      <c r="E6" s="182"/>
      <c r="F6" s="182"/>
      <c r="G6" s="182"/>
      <c r="H6" s="182"/>
      <c r="I6" s="182"/>
    </row>
    <row r="7" spans="1:9" ht="32.25" customHeight="1">
      <c r="A7" s="179"/>
      <c r="B7" s="179"/>
      <c r="C7" s="179"/>
      <c r="D7" s="179"/>
      <c r="E7" s="179"/>
      <c r="F7" s="179"/>
      <c r="G7" s="179"/>
      <c r="H7" s="179"/>
      <c r="I7" s="179"/>
    </row>
    <row r="8" spans="1:9" ht="39.75" customHeight="1">
      <c r="A8" s="180" t="s">
        <v>112</v>
      </c>
      <c r="B8" s="180" t="s">
        <v>3</v>
      </c>
      <c r="C8" s="180" t="s">
        <v>4</v>
      </c>
      <c r="D8" s="180" t="s">
        <v>171</v>
      </c>
      <c r="E8" s="183" t="s">
        <v>173</v>
      </c>
      <c r="F8" s="180" t="s">
        <v>29</v>
      </c>
      <c r="G8" s="180"/>
      <c r="H8" s="180" t="s">
        <v>27</v>
      </c>
      <c r="I8" s="180" t="s">
        <v>25</v>
      </c>
    </row>
    <row r="9" spans="1:9" ht="47.25">
      <c r="A9" s="180"/>
      <c r="B9" s="180"/>
      <c r="C9" s="180"/>
      <c r="D9" s="180"/>
      <c r="E9" s="184"/>
      <c r="F9" s="19" t="s">
        <v>5</v>
      </c>
      <c r="G9" s="19" t="s">
        <v>6</v>
      </c>
      <c r="H9" s="180"/>
      <c r="I9" s="180"/>
    </row>
    <row r="10" spans="1:9" ht="47.25">
      <c r="A10" s="18" t="s">
        <v>52</v>
      </c>
      <c r="B10" s="17"/>
      <c r="C10" s="17"/>
      <c r="D10" s="17"/>
      <c r="E10" s="27"/>
      <c r="F10" s="27"/>
      <c r="G10" s="17"/>
      <c r="H10" s="17"/>
      <c r="I10" s="17"/>
    </row>
    <row r="11" spans="1:9" ht="34.5">
      <c r="A11" s="16" t="s">
        <v>18</v>
      </c>
      <c r="B11" s="16"/>
      <c r="C11" s="16"/>
      <c r="D11" s="16"/>
      <c r="E11" s="26"/>
      <c r="F11" s="26"/>
      <c r="G11" s="16"/>
      <c r="H11" s="16"/>
      <c r="I11" s="16"/>
    </row>
    <row r="12" spans="1:9" ht="50.25">
      <c r="A12" s="16" t="s">
        <v>140</v>
      </c>
      <c r="B12" s="16"/>
      <c r="C12" s="16"/>
      <c r="D12" s="16"/>
      <c r="E12" s="26"/>
      <c r="F12" s="26"/>
      <c r="G12" s="16"/>
      <c r="H12" s="16"/>
      <c r="I12" s="16"/>
    </row>
    <row r="13" spans="1:9" ht="34.5">
      <c r="A13" s="16" t="s">
        <v>19</v>
      </c>
      <c r="B13" s="16"/>
      <c r="C13" s="16"/>
      <c r="D13" s="16"/>
      <c r="E13" s="26"/>
      <c r="F13" s="26"/>
      <c r="G13" s="16"/>
      <c r="H13" s="16"/>
      <c r="I13" s="16"/>
    </row>
    <row r="14" spans="1:9" ht="34.5">
      <c r="A14" s="10" t="s">
        <v>20</v>
      </c>
      <c r="B14" s="16"/>
      <c r="C14" s="16"/>
      <c r="D14" s="16"/>
      <c r="E14" s="26"/>
      <c r="F14" s="26"/>
      <c r="G14" s="16"/>
      <c r="H14" s="16"/>
      <c r="I14" s="16"/>
    </row>
    <row r="15" spans="1:9" ht="34.5">
      <c r="A15" s="16" t="s">
        <v>141</v>
      </c>
      <c r="B15" s="16"/>
      <c r="C15" s="16"/>
      <c r="D15" s="16"/>
      <c r="E15" s="26"/>
      <c r="F15" s="26"/>
      <c r="G15" s="16"/>
      <c r="H15" s="16"/>
      <c r="I15" s="16"/>
    </row>
    <row r="16" spans="1:9" ht="47.25">
      <c r="A16" s="7" t="s">
        <v>113</v>
      </c>
      <c r="B16" s="16"/>
      <c r="C16" s="16"/>
      <c r="D16" s="31">
        <f>SUM(D17+D47)</f>
        <v>293</v>
      </c>
      <c r="E16" s="31">
        <f>SUM(E17+E47)</f>
        <v>316</v>
      </c>
      <c r="F16" s="31">
        <f>SUM(F17+F47)</f>
        <v>15169</v>
      </c>
      <c r="G16" s="31">
        <f>SUM(G17+G47)</f>
        <v>11396.359999999999</v>
      </c>
      <c r="H16" s="16"/>
      <c r="I16" s="16"/>
    </row>
    <row r="17" spans="1:9" ht="98.25" thickBot="1">
      <c r="A17" s="16" t="s">
        <v>21</v>
      </c>
      <c r="B17" s="28"/>
      <c r="C17" s="28"/>
      <c r="D17" s="31">
        <f>SUM(D18:D46)</f>
        <v>51</v>
      </c>
      <c r="E17" s="31">
        <f>SUM(E18:E46)</f>
        <v>59</v>
      </c>
      <c r="F17" s="37">
        <f>SUM(F18:F46)</f>
        <v>1388.0999999999997</v>
      </c>
      <c r="G17" s="31">
        <f>SUM(G18:G46)</f>
        <v>1012.6</v>
      </c>
      <c r="H17" s="28"/>
      <c r="I17" s="28"/>
    </row>
    <row r="18" spans="1:9" ht="15.75" thickBot="1">
      <c r="A18" s="138" t="s">
        <v>712</v>
      </c>
      <c r="B18" s="138" t="s">
        <v>174</v>
      </c>
      <c r="C18" s="138" t="s">
        <v>175</v>
      </c>
      <c r="D18" s="139">
        <v>1</v>
      </c>
      <c r="E18" s="140">
        <v>1</v>
      </c>
      <c r="F18" s="139">
        <v>20</v>
      </c>
      <c r="G18" s="139">
        <v>20</v>
      </c>
      <c r="H18" s="138" t="s">
        <v>713</v>
      </c>
      <c r="I18" s="138" t="s">
        <v>714</v>
      </c>
    </row>
    <row r="19" spans="1:9" ht="15.75" thickBot="1">
      <c r="A19" s="138" t="s">
        <v>1232</v>
      </c>
      <c r="B19" s="138" t="s">
        <v>174</v>
      </c>
      <c r="C19" s="138" t="s">
        <v>175</v>
      </c>
      <c r="D19" s="139">
        <v>2</v>
      </c>
      <c r="E19" s="141">
        <v>2</v>
      </c>
      <c r="F19" s="139">
        <v>35</v>
      </c>
      <c r="G19" s="139">
        <v>30</v>
      </c>
      <c r="H19" s="138" t="s">
        <v>1233</v>
      </c>
      <c r="I19" s="138" t="s">
        <v>267</v>
      </c>
    </row>
    <row r="20" spans="1:9" ht="27" thickBot="1">
      <c r="A20" s="138" t="s">
        <v>1234</v>
      </c>
      <c r="B20" s="138" t="s">
        <v>174</v>
      </c>
      <c r="C20" s="138" t="s">
        <v>175</v>
      </c>
      <c r="D20" s="139">
        <v>1</v>
      </c>
      <c r="E20" s="141">
        <v>1</v>
      </c>
      <c r="F20" s="139">
        <v>35</v>
      </c>
      <c r="G20" s="139">
        <v>35</v>
      </c>
      <c r="H20" s="138" t="s">
        <v>717</v>
      </c>
      <c r="I20" s="138" t="s">
        <v>718</v>
      </c>
    </row>
    <row r="21" spans="1:9" ht="15.75" thickBot="1">
      <c r="A21" s="138" t="s">
        <v>1235</v>
      </c>
      <c r="B21" s="138" t="s">
        <v>174</v>
      </c>
      <c r="C21" s="138" t="s">
        <v>175</v>
      </c>
      <c r="D21" s="139">
        <v>2</v>
      </c>
      <c r="E21" s="141">
        <v>2</v>
      </c>
      <c r="F21" s="139">
        <v>58</v>
      </c>
      <c r="G21" s="139">
        <v>45</v>
      </c>
      <c r="H21" s="138" t="s">
        <v>717</v>
      </c>
      <c r="I21" s="138" t="s">
        <v>181</v>
      </c>
    </row>
    <row r="22" spans="1:9" ht="15.75" thickBot="1">
      <c r="A22" s="138" t="s">
        <v>1236</v>
      </c>
      <c r="B22" s="138" t="s">
        <v>178</v>
      </c>
      <c r="C22" s="138" t="s">
        <v>175</v>
      </c>
      <c r="D22" s="139">
        <v>1</v>
      </c>
      <c r="E22" s="141">
        <v>1</v>
      </c>
      <c r="F22" s="139">
        <v>25</v>
      </c>
      <c r="G22" s="139">
        <v>25</v>
      </c>
      <c r="H22" s="138" t="s">
        <v>1237</v>
      </c>
      <c r="I22" s="138" t="s">
        <v>503</v>
      </c>
    </row>
    <row r="23" spans="1:9" ht="15.75" thickBot="1">
      <c r="A23" s="138" t="s">
        <v>1238</v>
      </c>
      <c r="B23" s="138" t="s">
        <v>174</v>
      </c>
      <c r="C23" s="138" t="s">
        <v>175</v>
      </c>
      <c r="D23" s="139">
        <v>2</v>
      </c>
      <c r="E23" s="141">
        <v>2</v>
      </c>
      <c r="F23" s="139">
        <v>30</v>
      </c>
      <c r="G23" s="139">
        <v>30</v>
      </c>
      <c r="H23" s="138" t="s">
        <v>1239</v>
      </c>
      <c r="I23" s="138" t="s">
        <v>266</v>
      </c>
    </row>
    <row r="24" spans="1:9" ht="15.75" thickBot="1">
      <c r="A24" s="138" t="s">
        <v>1240</v>
      </c>
      <c r="B24" s="138" t="s">
        <v>174</v>
      </c>
      <c r="C24" s="138" t="s">
        <v>175</v>
      </c>
      <c r="D24" s="139">
        <v>1</v>
      </c>
      <c r="E24" s="141">
        <v>1</v>
      </c>
      <c r="F24" s="139">
        <v>25</v>
      </c>
      <c r="G24" s="139">
        <v>20</v>
      </c>
      <c r="H24" s="138" t="s">
        <v>1237</v>
      </c>
      <c r="I24" s="138" t="s">
        <v>262</v>
      </c>
    </row>
    <row r="25" spans="1:9" ht="27" thickBot="1">
      <c r="A25" s="138" t="s">
        <v>720</v>
      </c>
      <c r="B25" s="138" t="s">
        <v>174</v>
      </c>
      <c r="C25" s="138" t="s">
        <v>175</v>
      </c>
      <c r="D25" s="139">
        <v>1</v>
      </c>
      <c r="E25" s="141">
        <v>1</v>
      </c>
      <c r="F25" s="139">
        <v>36</v>
      </c>
      <c r="G25" s="139">
        <v>10</v>
      </c>
      <c r="H25" s="138" t="s">
        <v>983</v>
      </c>
      <c r="I25" s="138" t="s">
        <v>721</v>
      </c>
    </row>
    <row r="26" spans="1:9" ht="15.75" thickBot="1">
      <c r="A26" s="138" t="s">
        <v>1241</v>
      </c>
      <c r="B26" s="138" t="s">
        <v>177</v>
      </c>
      <c r="C26" s="138" t="s">
        <v>175</v>
      </c>
      <c r="D26" s="139">
        <v>3</v>
      </c>
      <c r="E26" s="141">
        <v>3</v>
      </c>
      <c r="F26" s="139">
        <v>44.4</v>
      </c>
      <c r="G26" s="139">
        <v>28</v>
      </c>
      <c r="H26" s="138" t="s">
        <v>719</v>
      </c>
      <c r="I26" s="138" t="s">
        <v>180</v>
      </c>
    </row>
    <row r="27" spans="1:9" ht="15.75" thickBot="1">
      <c r="A27" s="138" t="s">
        <v>1242</v>
      </c>
      <c r="B27" s="138" t="s">
        <v>178</v>
      </c>
      <c r="C27" s="138" t="s">
        <v>175</v>
      </c>
      <c r="D27" s="139">
        <v>2</v>
      </c>
      <c r="E27" s="141">
        <v>2</v>
      </c>
      <c r="F27" s="139">
        <v>34</v>
      </c>
      <c r="G27" s="139">
        <v>34</v>
      </c>
      <c r="H27" s="138" t="s">
        <v>1243</v>
      </c>
      <c r="I27" s="138" t="s">
        <v>263</v>
      </c>
    </row>
    <row r="28" spans="1:9" ht="15.75" thickBot="1">
      <c r="A28" s="138" t="s">
        <v>1244</v>
      </c>
      <c r="B28" s="138" t="s">
        <v>178</v>
      </c>
      <c r="C28" s="138" t="s">
        <v>175</v>
      </c>
      <c r="D28" s="139">
        <v>2</v>
      </c>
      <c r="E28" s="141">
        <v>2</v>
      </c>
      <c r="F28" s="139">
        <v>52.5</v>
      </c>
      <c r="G28" s="139">
        <v>52.5</v>
      </c>
      <c r="H28" s="138" t="s">
        <v>1245</v>
      </c>
      <c r="I28" s="138" t="s">
        <v>263</v>
      </c>
    </row>
    <row r="29" spans="1:9" ht="27" thickBot="1">
      <c r="A29" s="138" t="s">
        <v>1246</v>
      </c>
      <c r="B29" s="138" t="s">
        <v>174</v>
      </c>
      <c r="C29" s="138" t="s">
        <v>175</v>
      </c>
      <c r="D29" s="139">
        <v>2</v>
      </c>
      <c r="E29" s="141">
        <v>2</v>
      </c>
      <c r="F29" s="139">
        <v>40</v>
      </c>
      <c r="G29" s="139">
        <v>32.299999999999997</v>
      </c>
      <c r="H29" s="138" t="s">
        <v>1247</v>
      </c>
      <c r="I29" s="138" t="s">
        <v>715</v>
      </c>
    </row>
    <row r="30" spans="1:9" ht="27" thickBot="1">
      <c r="A30" s="138" t="s">
        <v>1248</v>
      </c>
      <c r="B30" s="138" t="s">
        <v>174</v>
      </c>
      <c r="C30" s="138" t="s">
        <v>175</v>
      </c>
      <c r="D30" s="139">
        <v>2</v>
      </c>
      <c r="E30" s="141">
        <v>6</v>
      </c>
      <c r="F30" s="139">
        <v>85</v>
      </c>
      <c r="G30" s="139">
        <v>43</v>
      </c>
      <c r="H30" s="138" t="s">
        <v>1249</v>
      </c>
      <c r="I30" s="138" t="s">
        <v>716</v>
      </c>
    </row>
    <row r="31" spans="1:9" ht="27" thickBot="1">
      <c r="A31" s="138" t="s">
        <v>1250</v>
      </c>
      <c r="B31" s="138" t="s">
        <v>174</v>
      </c>
      <c r="C31" s="138" t="s">
        <v>175</v>
      </c>
      <c r="D31" s="139">
        <v>2</v>
      </c>
      <c r="E31" s="141">
        <v>6</v>
      </c>
      <c r="F31" s="139">
        <v>97.7</v>
      </c>
      <c r="G31" s="139">
        <v>29.7</v>
      </c>
      <c r="H31" s="138" t="s">
        <v>1251</v>
      </c>
      <c r="I31" s="138" t="s">
        <v>716</v>
      </c>
    </row>
    <row r="32" spans="1:9" ht="27" thickBot="1">
      <c r="A32" s="138" t="s">
        <v>1252</v>
      </c>
      <c r="B32" s="138" t="s">
        <v>174</v>
      </c>
      <c r="C32" s="138" t="s">
        <v>175</v>
      </c>
      <c r="D32" s="139">
        <v>2</v>
      </c>
      <c r="E32" s="141">
        <v>2</v>
      </c>
      <c r="F32" s="139">
        <v>38</v>
      </c>
      <c r="G32" s="139">
        <v>10.199999999999999</v>
      </c>
      <c r="H32" s="138" t="s">
        <v>1253</v>
      </c>
      <c r="I32" s="138" t="s">
        <v>716</v>
      </c>
    </row>
    <row r="33" spans="1:9" ht="15.75" thickBot="1">
      <c r="A33" s="138" t="s">
        <v>1254</v>
      </c>
      <c r="B33" s="138" t="s">
        <v>174</v>
      </c>
      <c r="C33" s="138" t="s">
        <v>175</v>
      </c>
      <c r="D33" s="139">
        <v>1</v>
      </c>
      <c r="E33" s="141">
        <v>1</v>
      </c>
      <c r="F33" s="139">
        <v>36</v>
      </c>
      <c r="G33" s="139">
        <v>36</v>
      </c>
      <c r="H33" s="138" t="s">
        <v>1255</v>
      </c>
      <c r="I33" s="138" t="s">
        <v>179</v>
      </c>
    </row>
    <row r="34" spans="1:9" ht="15.75" thickBot="1">
      <c r="A34" s="138" t="s">
        <v>1256</v>
      </c>
      <c r="B34" s="138" t="s">
        <v>174</v>
      </c>
      <c r="C34" s="138" t="s">
        <v>175</v>
      </c>
      <c r="D34" s="139">
        <v>2</v>
      </c>
      <c r="E34" s="139">
        <v>2</v>
      </c>
      <c r="F34" s="139">
        <v>100</v>
      </c>
      <c r="G34" s="139">
        <v>60</v>
      </c>
      <c r="H34" s="138" t="s">
        <v>722</v>
      </c>
      <c r="I34" s="138" t="s">
        <v>329</v>
      </c>
    </row>
    <row r="35" spans="1:9" ht="15.75" thickBot="1">
      <c r="A35" s="138" t="s">
        <v>1257</v>
      </c>
      <c r="B35" s="138" t="s">
        <v>174</v>
      </c>
      <c r="C35" s="138" t="s">
        <v>175</v>
      </c>
      <c r="D35" s="139">
        <v>2</v>
      </c>
      <c r="E35" s="139">
        <v>2</v>
      </c>
      <c r="F35" s="139">
        <v>80</v>
      </c>
      <c r="G35" s="139">
        <v>60</v>
      </c>
      <c r="H35" s="138" t="s">
        <v>723</v>
      </c>
      <c r="I35" s="138" t="s">
        <v>329</v>
      </c>
    </row>
    <row r="36" spans="1:9" ht="15.75" thickBot="1">
      <c r="A36" s="138" t="s">
        <v>1258</v>
      </c>
      <c r="B36" s="138" t="s">
        <v>174</v>
      </c>
      <c r="C36" s="138" t="s">
        <v>175</v>
      </c>
      <c r="D36" s="139">
        <v>2</v>
      </c>
      <c r="E36" s="139">
        <v>2</v>
      </c>
      <c r="F36" s="139">
        <v>50</v>
      </c>
      <c r="G36" s="139">
        <v>31</v>
      </c>
      <c r="H36" s="138" t="s">
        <v>724</v>
      </c>
      <c r="I36" s="138" t="s">
        <v>329</v>
      </c>
    </row>
    <row r="37" spans="1:9" ht="15.75" thickBot="1">
      <c r="A37" s="138" t="s">
        <v>1259</v>
      </c>
      <c r="B37" s="138" t="s">
        <v>174</v>
      </c>
      <c r="C37" s="138" t="s">
        <v>175</v>
      </c>
      <c r="D37" s="139">
        <v>2</v>
      </c>
      <c r="E37" s="139">
        <v>2</v>
      </c>
      <c r="F37" s="139">
        <v>50</v>
      </c>
      <c r="G37" s="139">
        <v>31</v>
      </c>
      <c r="H37" s="138" t="s">
        <v>328</v>
      </c>
      <c r="I37" s="138" t="s">
        <v>329</v>
      </c>
    </row>
    <row r="38" spans="1:9" ht="15.75" thickBot="1">
      <c r="A38" s="138" t="s">
        <v>1260</v>
      </c>
      <c r="B38" s="138" t="s">
        <v>174</v>
      </c>
      <c r="C38" s="138" t="s">
        <v>175</v>
      </c>
      <c r="D38" s="139">
        <v>2</v>
      </c>
      <c r="E38" s="141">
        <v>2</v>
      </c>
      <c r="F38" s="139">
        <v>62</v>
      </c>
      <c r="G38" s="139">
        <v>50</v>
      </c>
      <c r="H38" s="138" t="s">
        <v>1261</v>
      </c>
      <c r="I38" s="138" t="s">
        <v>264</v>
      </c>
    </row>
    <row r="39" spans="1:9" ht="27" thickBot="1">
      <c r="A39" s="138" t="s">
        <v>1262</v>
      </c>
      <c r="B39" s="138" t="s">
        <v>174</v>
      </c>
      <c r="C39" s="138" t="s">
        <v>175</v>
      </c>
      <c r="D39" s="139">
        <v>2</v>
      </c>
      <c r="E39" s="141">
        <v>2</v>
      </c>
      <c r="F39" s="139">
        <v>40</v>
      </c>
      <c r="G39" s="139">
        <v>35</v>
      </c>
      <c r="H39" s="138" t="s">
        <v>1263</v>
      </c>
      <c r="I39" s="138" t="s">
        <v>725</v>
      </c>
    </row>
    <row r="40" spans="1:9" ht="15.75" thickBot="1">
      <c r="A40" s="138" t="s">
        <v>1264</v>
      </c>
      <c r="B40" s="138" t="s">
        <v>174</v>
      </c>
      <c r="C40" s="138" t="s">
        <v>175</v>
      </c>
      <c r="D40" s="139">
        <v>2</v>
      </c>
      <c r="E40" s="141">
        <v>2</v>
      </c>
      <c r="F40" s="139">
        <v>41.6</v>
      </c>
      <c r="G40" s="139">
        <v>32</v>
      </c>
      <c r="H40" s="138" t="s">
        <v>1265</v>
      </c>
      <c r="I40" s="138" t="s">
        <v>265</v>
      </c>
    </row>
    <row r="41" spans="1:9" ht="15.75" thickBot="1">
      <c r="A41" s="138" t="s">
        <v>1266</v>
      </c>
      <c r="B41" s="138" t="s">
        <v>174</v>
      </c>
      <c r="C41" s="138" t="s">
        <v>175</v>
      </c>
      <c r="D41" s="139">
        <v>2</v>
      </c>
      <c r="E41" s="141">
        <v>2</v>
      </c>
      <c r="F41" s="139">
        <v>48</v>
      </c>
      <c r="G41" s="139">
        <v>48</v>
      </c>
      <c r="H41" s="138" t="s">
        <v>1239</v>
      </c>
      <c r="I41" s="138" t="s">
        <v>179</v>
      </c>
    </row>
    <row r="42" spans="1:9" ht="27" thickBot="1">
      <c r="A42" s="138" t="s">
        <v>726</v>
      </c>
      <c r="B42" s="138" t="s">
        <v>174</v>
      </c>
      <c r="C42" s="138" t="s">
        <v>175</v>
      </c>
      <c r="D42" s="139">
        <v>2</v>
      </c>
      <c r="E42" s="141">
        <v>2</v>
      </c>
      <c r="F42" s="139">
        <v>35</v>
      </c>
      <c r="G42" s="139">
        <v>15</v>
      </c>
      <c r="H42" s="138" t="s">
        <v>1267</v>
      </c>
      <c r="I42" s="138" t="s">
        <v>1786</v>
      </c>
    </row>
    <row r="43" spans="1:9" ht="27" thickBot="1">
      <c r="A43" s="138" t="s">
        <v>1268</v>
      </c>
      <c r="B43" s="138" t="s">
        <v>174</v>
      </c>
      <c r="C43" s="138" t="s">
        <v>175</v>
      </c>
      <c r="D43" s="139">
        <v>2</v>
      </c>
      <c r="E43" s="141">
        <v>2</v>
      </c>
      <c r="F43" s="139">
        <v>60</v>
      </c>
      <c r="G43" s="139">
        <v>40</v>
      </c>
      <c r="H43" s="138" t="s">
        <v>1269</v>
      </c>
      <c r="I43" s="138" t="s">
        <v>1784</v>
      </c>
    </row>
    <row r="44" spans="1:9" ht="27" thickBot="1">
      <c r="A44" s="138" t="s">
        <v>1270</v>
      </c>
      <c r="B44" s="138" t="s">
        <v>174</v>
      </c>
      <c r="C44" s="138" t="s">
        <v>175</v>
      </c>
      <c r="D44" s="139">
        <v>2</v>
      </c>
      <c r="E44" s="141">
        <v>2</v>
      </c>
      <c r="F44" s="139">
        <v>30</v>
      </c>
      <c r="G44" s="139">
        <v>30</v>
      </c>
      <c r="H44" s="138" t="s">
        <v>727</v>
      </c>
      <c r="I44" s="142" t="s">
        <v>1785</v>
      </c>
    </row>
    <row r="45" spans="1:9" ht="15.75" thickBot="1">
      <c r="A45" s="138" t="s">
        <v>315</v>
      </c>
      <c r="B45" s="138" t="s">
        <v>174</v>
      </c>
      <c r="C45" s="138" t="s">
        <v>175</v>
      </c>
      <c r="D45" s="139">
        <v>1</v>
      </c>
      <c r="E45" s="139">
        <v>1</v>
      </c>
      <c r="F45" s="139">
        <v>53.6</v>
      </c>
      <c r="G45" s="139">
        <v>53.6</v>
      </c>
      <c r="H45" s="138" t="s">
        <v>728</v>
      </c>
      <c r="I45" s="138" t="s">
        <v>268</v>
      </c>
    </row>
    <row r="46" spans="1:9" ht="15.75" thickBot="1">
      <c r="A46" s="138" t="s">
        <v>520</v>
      </c>
      <c r="B46" s="138" t="s">
        <v>174</v>
      </c>
      <c r="C46" s="138" t="s">
        <v>175</v>
      </c>
      <c r="D46" s="139">
        <v>1</v>
      </c>
      <c r="E46" s="139">
        <v>1</v>
      </c>
      <c r="F46" s="139">
        <v>46.3</v>
      </c>
      <c r="G46" s="139">
        <v>46.3</v>
      </c>
      <c r="H46" s="138" t="s">
        <v>729</v>
      </c>
      <c r="I46" s="138" t="s">
        <v>268</v>
      </c>
    </row>
    <row r="47" spans="1:9" ht="117.75" customHeight="1">
      <c r="A47" s="16" t="s">
        <v>22</v>
      </c>
      <c r="B47" s="28"/>
      <c r="C47" s="28"/>
      <c r="D47" s="31">
        <f>SUM(D48:D157)</f>
        <v>242</v>
      </c>
      <c r="E47" s="37">
        <f>SUM(E48:E157)</f>
        <v>257</v>
      </c>
      <c r="F47" s="37">
        <f>SUM(F48:F157)</f>
        <v>13780.9</v>
      </c>
      <c r="G47" s="37">
        <f>SUM(G48:G157)</f>
        <v>10383.759999999998</v>
      </c>
      <c r="H47" s="28"/>
      <c r="I47" s="28"/>
    </row>
    <row r="48" spans="1:9" ht="30" customHeight="1" thickBot="1">
      <c r="A48" s="138" t="s">
        <v>730</v>
      </c>
      <c r="B48" s="138" t="s">
        <v>174</v>
      </c>
      <c r="C48" s="138" t="s">
        <v>175</v>
      </c>
      <c r="D48" s="139">
        <v>2</v>
      </c>
      <c r="E48" s="141">
        <v>2</v>
      </c>
      <c r="F48" s="139">
        <v>35</v>
      </c>
      <c r="G48" s="139">
        <v>35</v>
      </c>
      <c r="H48" s="138" t="s">
        <v>731</v>
      </c>
      <c r="I48" s="138" t="s">
        <v>732</v>
      </c>
    </row>
    <row r="49" spans="1:9" ht="27" customHeight="1" thickBot="1">
      <c r="A49" s="138" t="s">
        <v>733</v>
      </c>
      <c r="B49" s="138" t="s">
        <v>178</v>
      </c>
      <c r="C49" s="138" t="s">
        <v>175</v>
      </c>
      <c r="D49" s="139">
        <v>3</v>
      </c>
      <c r="E49" s="141">
        <v>3</v>
      </c>
      <c r="F49" s="139">
        <v>35</v>
      </c>
      <c r="G49" s="139">
        <v>35</v>
      </c>
      <c r="H49" s="138" t="s">
        <v>734</v>
      </c>
      <c r="I49" s="138" t="s">
        <v>735</v>
      </c>
    </row>
    <row r="50" spans="1:9" ht="25.5" customHeight="1" thickBot="1">
      <c r="A50" s="138" t="s">
        <v>736</v>
      </c>
      <c r="B50" s="138" t="s">
        <v>178</v>
      </c>
      <c r="C50" s="138" t="s">
        <v>175</v>
      </c>
      <c r="D50" s="139">
        <v>2</v>
      </c>
      <c r="E50" s="141">
        <v>2</v>
      </c>
      <c r="F50" s="139">
        <v>60</v>
      </c>
      <c r="G50" s="139">
        <v>60</v>
      </c>
      <c r="H50" s="138" t="s">
        <v>737</v>
      </c>
      <c r="I50" s="138" t="s">
        <v>738</v>
      </c>
    </row>
    <row r="51" spans="1:9" ht="30.75" customHeight="1" thickBot="1">
      <c r="A51" s="138" t="s">
        <v>739</v>
      </c>
      <c r="B51" s="138" t="s">
        <v>183</v>
      </c>
      <c r="C51" s="138" t="s">
        <v>175</v>
      </c>
      <c r="D51" s="139">
        <v>2</v>
      </c>
      <c r="E51" s="141">
        <v>6</v>
      </c>
      <c r="F51" s="139">
        <v>62</v>
      </c>
      <c r="G51" s="139">
        <v>44</v>
      </c>
      <c r="H51" s="138" t="s">
        <v>740</v>
      </c>
      <c r="I51" s="138" t="s">
        <v>741</v>
      </c>
    </row>
    <row r="52" spans="1:9" ht="28.5" customHeight="1" thickBot="1">
      <c r="A52" s="138" t="s">
        <v>742</v>
      </c>
      <c r="B52" s="138" t="s">
        <v>184</v>
      </c>
      <c r="C52" s="138" t="s">
        <v>175</v>
      </c>
      <c r="D52" s="139">
        <v>3</v>
      </c>
      <c r="E52" s="141">
        <v>5</v>
      </c>
      <c r="F52" s="139">
        <v>40</v>
      </c>
      <c r="G52" s="139">
        <v>20</v>
      </c>
      <c r="H52" s="138" t="s">
        <v>743</v>
      </c>
      <c r="I52" s="138" t="s">
        <v>732</v>
      </c>
    </row>
    <row r="53" spans="1:9" ht="28.5" customHeight="1" thickBot="1">
      <c r="A53" s="138" t="s">
        <v>744</v>
      </c>
      <c r="B53" s="138" t="s">
        <v>184</v>
      </c>
      <c r="C53" s="138" t="s">
        <v>175</v>
      </c>
      <c r="D53" s="139">
        <v>3</v>
      </c>
      <c r="E53" s="141">
        <v>6</v>
      </c>
      <c r="F53" s="139">
        <v>50</v>
      </c>
      <c r="G53" s="139">
        <v>46</v>
      </c>
      <c r="H53" s="138" t="s">
        <v>745</v>
      </c>
      <c r="I53" s="138" t="s">
        <v>746</v>
      </c>
    </row>
    <row r="54" spans="1:9" ht="27" customHeight="1" thickBot="1">
      <c r="A54" s="138" t="s">
        <v>747</v>
      </c>
      <c r="B54" s="138" t="s">
        <v>178</v>
      </c>
      <c r="C54" s="138" t="s">
        <v>175</v>
      </c>
      <c r="D54" s="139">
        <v>3</v>
      </c>
      <c r="E54" s="141">
        <v>7</v>
      </c>
      <c r="F54" s="139">
        <v>50</v>
      </c>
      <c r="G54" s="139">
        <v>35</v>
      </c>
      <c r="H54" s="138" t="s">
        <v>748</v>
      </c>
      <c r="I54" s="138" t="s">
        <v>749</v>
      </c>
    </row>
    <row r="55" spans="1:9" ht="28.5" customHeight="1" thickBot="1">
      <c r="A55" s="138" t="s">
        <v>750</v>
      </c>
      <c r="B55" s="138" t="s">
        <v>178</v>
      </c>
      <c r="C55" s="138" t="s">
        <v>175</v>
      </c>
      <c r="D55" s="139">
        <v>3</v>
      </c>
      <c r="E55" s="141">
        <v>3</v>
      </c>
      <c r="F55" s="139">
        <v>50</v>
      </c>
      <c r="G55" s="139">
        <v>35</v>
      </c>
      <c r="H55" s="138" t="s">
        <v>748</v>
      </c>
      <c r="I55" s="138" t="s">
        <v>732</v>
      </c>
    </row>
    <row r="56" spans="1:9" ht="27" customHeight="1" thickBot="1">
      <c r="A56" s="138" t="s">
        <v>751</v>
      </c>
      <c r="B56" s="138" t="s">
        <v>187</v>
      </c>
      <c r="C56" s="138" t="s">
        <v>175</v>
      </c>
      <c r="D56" s="139">
        <v>2</v>
      </c>
      <c r="E56" s="141">
        <v>4</v>
      </c>
      <c r="F56" s="139">
        <v>42</v>
      </c>
      <c r="G56" s="139">
        <v>20</v>
      </c>
      <c r="H56" s="138" t="s">
        <v>740</v>
      </c>
      <c r="I56" s="138" t="s">
        <v>188</v>
      </c>
    </row>
    <row r="57" spans="1:9" ht="29.25" customHeight="1" thickBot="1">
      <c r="A57" s="138" t="s">
        <v>752</v>
      </c>
      <c r="B57" s="138" t="s">
        <v>174</v>
      </c>
      <c r="C57" s="138" t="s">
        <v>175</v>
      </c>
      <c r="D57" s="139">
        <v>1</v>
      </c>
      <c r="E57" s="141">
        <v>1</v>
      </c>
      <c r="F57" s="139">
        <v>44</v>
      </c>
      <c r="G57" s="139">
        <v>44</v>
      </c>
      <c r="H57" s="138" t="s">
        <v>753</v>
      </c>
      <c r="I57" s="138" t="s">
        <v>754</v>
      </c>
    </row>
    <row r="58" spans="1:9" ht="27" customHeight="1" thickBot="1">
      <c r="A58" s="138" t="s">
        <v>755</v>
      </c>
      <c r="B58" s="138" t="s">
        <v>174</v>
      </c>
      <c r="C58" s="138" t="s">
        <v>175</v>
      </c>
      <c r="D58" s="139">
        <v>2</v>
      </c>
      <c r="E58" s="141">
        <v>2</v>
      </c>
      <c r="F58" s="139">
        <v>29.3</v>
      </c>
      <c r="G58" s="139">
        <v>18.3</v>
      </c>
      <c r="H58" s="138" t="s">
        <v>756</v>
      </c>
      <c r="I58" s="138" t="s">
        <v>189</v>
      </c>
    </row>
    <row r="59" spans="1:9" ht="30" customHeight="1" thickBot="1">
      <c r="A59" s="138" t="s">
        <v>757</v>
      </c>
      <c r="B59" s="138" t="s">
        <v>174</v>
      </c>
      <c r="C59" s="138" t="s">
        <v>175</v>
      </c>
      <c r="D59" s="139">
        <v>2</v>
      </c>
      <c r="E59" s="141">
        <v>2</v>
      </c>
      <c r="F59" s="139">
        <v>45.6</v>
      </c>
      <c r="G59" s="139">
        <v>38.299999999999997</v>
      </c>
      <c r="H59" s="138" t="s">
        <v>758</v>
      </c>
      <c r="I59" s="138" t="s">
        <v>759</v>
      </c>
    </row>
    <row r="60" spans="1:9" ht="33" customHeight="1" thickBot="1">
      <c r="A60" s="138" t="s">
        <v>760</v>
      </c>
      <c r="B60" s="138" t="s">
        <v>174</v>
      </c>
      <c r="C60" s="138" t="s">
        <v>175</v>
      </c>
      <c r="D60" s="139">
        <v>1</v>
      </c>
      <c r="E60" s="139">
        <v>1</v>
      </c>
      <c r="F60" s="139">
        <v>117.3</v>
      </c>
      <c r="G60" s="139">
        <v>105.6</v>
      </c>
      <c r="H60" s="138" t="s">
        <v>761</v>
      </c>
      <c r="I60" s="138" t="s">
        <v>762</v>
      </c>
    </row>
    <row r="61" spans="1:9" ht="30.75" customHeight="1" thickBot="1">
      <c r="A61" s="138" t="s">
        <v>763</v>
      </c>
      <c r="B61" s="138" t="s">
        <v>174</v>
      </c>
      <c r="C61" s="138" t="s">
        <v>175</v>
      </c>
      <c r="D61" s="139">
        <v>4</v>
      </c>
      <c r="E61" s="141">
        <v>4</v>
      </c>
      <c r="F61" s="139">
        <v>144</v>
      </c>
      <c r="G61" s="139">
        <v>110</v>
      </c>
      <c r="H61" s="138" t="s">
        <v>764</v>
      </c>
      <c r="I61" s="138" t="s">
        <v>208</v>
      </c>
    </row>
    <row r="62" spans="1:9" ht="24.75" customHeight="1" thickBot="1">
      <c r="A62" s="143" t="s">
        <v>765</v>
      </c>
      <c r="B62" s="143" t="s">
        <v>174</v>
      </c>
      <c r="C62" s="143" t="s">
        <v>175</v>
      </c>
      <c r="D62" s="140">
        <v>3</v>
      </c>
      <c r="E62" s="140">
        <v>3</v>
      </c>
      <c r="F62" s="140">
        <v>40.799999999999997</v>
      </c>
      <c r="G62" s="140">
        <v>40.799999999999997</v>
      </c>
      <c r="H62" s="143" t="s">
        <v>360</v>
      </c>
      <c r="I62" s="143" t="s">
        <v>361</v>
      </c>
    </row>
    <row r="63" spans="1:9" ht="28.5" customHeight="1" thickBot="1">
      <c r="A63" s="138" t="s">
        <v>766</v>
      </c>
      <c r="B63" s="138" t="s">
        <v>174</v>
      </c>
      <c r="C63" s="138" t="s">
        <v>175</v>
      </c>
      <c r="D63" s="139">
        <v>1</v>
      </c>
      <c r="E63" s="139">
        <v>1</v>
      </c>
      <c r="F63" s="139">
        <v>34.799999999999997</v>
      </c>
      <c r="G63" s="139">
        <v>30.3</v>
      </c>
      <c r="H63" s="138" t="s">
        <v>767</v>
      </c>
      <c r="I63" s="138" t="s">
        <v>374</v>
      </c>
    </row>
    <row r="64" spans="1:9" ht="27" customHeight="1" thickBot="1">
      <c r="A64" s="138" t="s">
        <v>768</v>
      </c>
      <c r="B64" s="138" t="s">
        <v>174</v>
      </c>
      <c r="C64" s="138" t="s">
        <v>175</v>
      </c>
      <c r="D64" s="139">
        <v>2</v>
      </c>
      <c r="E64" s="141">
        <v>2</v>
      </c>
      <c r="F64" s="139">
        <v>50</v>
      </c>
      <c r="G64" s="139">
        <v>50</v>
      </c>
      <c r="H64" s="138" t="s">
        <v>769</v>
      </c>
      <c r="I64" s="138" t="s">
        <v>581</v>
      </c>
    </row>
    <row r="65" spans="1:9" ht="30" customHeight="1" thickBot="1">
      <c r="A65" s="138" t="s">
        <v>770</v>
      </c>
      <c r="B65" s="138" t="s">
        <v>174</v>
      </c>
      <c r="C65" s="138" t="s">
        <v>175</v>
      </c>
      <c r="D65" s="139">
        <v>1</v>
      </c>
      <c r="E65" s="141">
        <v>1</v>
      </c>
      <c r="F65" s="139">
        <v>45</v>
      </c>
      <c r="G65" s="139">
        <v>45</v>
      </c>
      <c r="H65" s="138" t="s">
        <v>771</v>
      </c>
      <c r="I65" s="138" t="s">
        <v>772</v>
      </c>
    </row>
    <row r="66" spans="1:9" ht="26.25" customHeight="1" thickBot="1">
      <c r="A66" s="138" t="s">
        <v>773</v>
      </c>
      <c r="B66" s="138" t="s">
        <v>174</v>
      </c>
      <c r="C66" s="138" t="s">
        <v>175</v>
      </c>
      <c r="D66" s="139">
        <v>1</v>
      </c>
      <c r="E66" s="141">
        <v>1</v>
      </c>
      <c r="F66" s="139">
        <v>62.1</v>
      </c>
      <c r="G66" s="139">
        <v>51.5</v>
      </c>
      <c r="H66" s="138" t="s">
        <v>774</v>
      </c>
      <c r="I66" s="138" t="s">
        <v>244</v>
      </c>
    </row>
    <row r="67" spans="1:9" ht="27.75" customHeight="1" thickBot="1">
      <c r="A67" s="138" t="s">
        <v>775</v>
      </c>
      <c r="B67" s="138" t="s">
        <v>204</v>
      </c>
      <c r="C67" s="138" t="s">
        <v>175</v>
      </c>
      <c r="D67" s="139">
        <v>2</v>
      </c>
      <c r="E67" s="141">
        <v>2</v>
      </c>
      <c r="F67" s="139">
        <v>40</v>
      </c>
      <c r="G67" s="139">
        <v>35</v>
      </c>
      <c r="H67" s="138" t="s">
        <v>776</v>
      </c>
      <c r="I67" s="138" t="s">
        <v>777</v>
      </c>
    </row>
    <row r="68" spans="1:9" ht="30" customHeight="1" thickBot="1">
      <c r="A68" s="138" t="s">
        <v>778</v>
      </c>
      <c r="B68" s="138" t="s">
        <v>174</v>
      </c>
      <c r="C68" s="138" t="s">
        <v>175</v>
      </c>
      <c r="D68" s="139">
        <v>2</v>
      </c>
      <c r="E68" s="139">
        <v>2</v>
      </c>
      <c r="F68" s="139">
        <v>44</v>
      </c>
      <c r="G68" s="139">
        <v>42</v>
      </c>
      <c r="H68" s="138" t="s">
        <v>779</v>
      </c>
      <c r="I68" s="138" t="s">
        <v>780</v>
      </c>
    </row>
    <row r="69" spans="1:9" ht="27.75" customHeight="1" thickBot="1">
      <c r="A69" s="138" t="s">
        <v>781</v>
      </c>
      <c r="B69" s="138" t="s">
        <v>174</v>
      </c>
      <c r="C69" s="138" t="s">
        <v>201</v>
      </c>
      <c r="D69" s="139">
        <v>2</v>
      </c>
      <c r="E69" s="141">
        <v>2</v>
      </c>
      <c r="F69" s="139">
        <v>70</v>
      </c>
      <c r="G69" s="139">
        <v>43.8</v>
      </c>
      <c r="H69" s="138" t="s">
        <v>973</v>
      </c>
      <c r="I69" s="138" t="s">
        <v>253</v>
      </c>
    </row>
    <row r="70" spans="1:9" ht="27.75" customHeight="1" thickBot="1">
      <c r="A70" s="138" t="s">
        <v>782</v>
      </c>
      <c r="B70" s="138" t="s">
        <v>174</v>
      </c>
      <c r="C70" s="138" t="s">
        <v>175</v>
      </c>
      <c r="D70" s="139">
        <v>4</v>
      </c>
      <c r="E70" s="141">
        <v>4</v>
      </c>
      <c r="F70" s="139">
        <v>469.8</v>
      </c>
      <c r="G70" s="139">
        <v>278.39999999999998</v>
      </c>
      <c r="H70" s="138" t="s">
        <v>783</v>
      </c>
      <c r="I70" s="138" t="s">
        <v>190</v>
      </c>
    </row>
    <row r="71" spans="1:9" ht="34.5" customHeight="1" thickBot="1">
      <c r="A71" s="138" t="s">
        <v>784</v>
      </c>
      <c r="B71" s="138" t="s">
        <v>174</v>
      </c>
      <c r="C71" s="138" t="s">
        <v>175</v>
      </c>
      <c r="D71" s="139">
        <v>2</v>
      </c>
      <c r="E71" s="141">
        <v>2</v>
      </c>
      <c r="F71" s="139">
        <v>179.4</v>
      </c>
      <c r="G71" s="139">
        <v>169</v>
      </c>
      <c r="H71" s="138" t="s">
        <v>785</v>
      </c>
      <c r="I71" s="138" t="s">
        <v>190</v>
      </c>
    </row>
    <row r="72" spans="1:9" ht="26.25" customHeight="1" thickBot="1">
      <c r="A72" s="138" t="s">
        <v>786</v>
      </c>
      <c r="B72" s="138" t="s">
        <v>178</v>
      </c>
      <c r="C72" s="138" t="s">
        <v>201</v>
      </c>
      <c r="D72" s="139">
        <v>3</v>
      </c>
      <c r="E72" s="141">
        <v>3</v>
      </c>
      <c r="F72" s="139">
        <v>112.5</v>
      </c>
      <c r="G72" s="139">
        <v>90</v>
      </c>
      <c r="H72" s="138" t="s">
        <v>1271</v>
      </c>
      <c r="I72" s="138" t="s">
        <v>205</v>
      </c>
    </row>
    <row r="73" spans="1:9" ht="30" customHeight="1" thickBot="1">
      <c r="A73" s="138" t="s">
        <v>787</v>
      </c>
      <c r="B73" s="138" t="s">
        <v>174</v>
      </c>
      <c r="C73" s="138" t="s">
        <v>201</v>
      </c>
      <c r="D73" s="139">
        <v>1</v>
      </c>
      <c r="E73" s="141">
        <v>1</v>
      </c>
      <c r="F73" s="139">
        <v>96</v>
      </c>
      <c r="G73" s="139">
        <v>96</v>
      </c>
      <c r="H73" s="138" t="s">
        <v>788</v>
      </c>
      <c r="I73" s="138" t="s">
        <v>257</v>
      </c>
    </row>
    <row r="74" spans="1:9" ht="30.75" customHeight="1" thickBot="1">
      <c r="A74" s="138" t="s">
        <v>789</v>
      </c>
      <c r="B74" s="138" t="s">
        <v>178</v>
      </c>
      <c r="C74" s="138" t="s">
        <v>175</v>
      </c>
      <c r="D74" s="139">
        <v>4</v>
      </c>
      <c r="E74" s="141">
        <v>4</v>
      </c>
      <c r="F74" s="139">
        <v>173</v>
      </c>
      <c r="G74" s="139">
        <v>173</v>
      </c>
      <c r="H74" s="138" t="s">
        <v>790</v>
      </c>
      <c r="I74" s="138" t="s">
        <v>791</v>
      </c>
    </row>
    <row r="75" spans="1:9" ht="30" customHeight="1" thickBot="1">
      <c r="A75" s="138" t="s">
        <v>792</v>
      </c>
      <c r="B75" s="138" t="s">
        <v>174</v>
      </c>
      <c r="C75" s="138" t="s">
        <v>201</v>
      </c>
      <c r="D75" s="139">
        <v>2</v>
      </c>
      <c r="E75" s="141">
        <v>2</v>
      </c>
      <c r="F75" s="139">
        <v>426</v>
      </c>
      <c r="G75" s="139">
        <v>400</v>
      </c>
      <c r="H75" s="138" t="s">
        <v>793</v>
      </c>
      <c r="I75" s="138" t="s">
        <v>206</v>
      </c>
    </row>
    <row r="76" spans="1:9" ht="35.25" customHeight="1" thickBot="1">
      <c r="A76" s="138" t="s">
        <v>794</v>
      </c>
      <c r="B76" s="138" t="s">
        <v>174</v>
      </c>
      <c r="C76" s="138" t="s">
        <v>175</v>
      </c>
      <c r="D76" s="139">
        <v>2</v>
      </c>
      <c r="E76" s="141">
        <v>2</v>
      </c>
      <c r="F76" s="139">
        <v>78</v>
      </c>
      <c r="G76" s="139">
        <v>78</v>
      </c>
      <c r="H76" s="138" t="s">
        <v>360</v>
      </c>
      <c r="I76" s="138" t="s">
        <v>795</v>
      </c>
    </row>
    <row r="77" spans="1:9" ht="24.75" customHeight="1" thickBot="1">
      <c r="A77" s="138" t="s">
        <v>796</v>
      </c>
      <c r="B77" s="138" t="s">
        <v>174</v>
      </c>
      <c r="C77" s="138" t="s">
        <v>175</v>
      </c>
      <c r="D77" s="139">
        <v>2</v>
      </c>
      <c r="E77" s="141">
        <v>2</v>
      </c>
      <c r="F77" s="139">
        <v>540</v>
      </c>
      <c r="G77" s="139">
        <v>540</v>
      </c>
      <c r="H77" s="138" t="s">
        <v>797</v>
      </c>
      <c r="I77" s="138" t="s">
        <v>209</v>
      </c>
    </row>
    <row r="78" spans="1:9" ht="29.25" customHeight="1" thickBot="1">
      <c r="A78" s="138" t="s">
        <v>798</v>
      </c>
      <c r="B78" s="138" t="s">
        <v>196</v>
      </c>
      <c r="C78" s="138" t="s">
        <v>201</v>
      </c>
      <c r="D78" s="139">
        <v>1</v>
      </c>
      <c r="E78" s="141">
        <v>1</v>
      </c>
      <c r="F78" s="139">
        <v>100</v>
      </c>
      <c r="G78" s="139">
        <v>80</v>
      </c>
      <c r="H78" s="138" t="s">
        <v>955</v>
      </c>
      <c r="I78" s="138" t="s">
        <v>799</v>
      </c>
    </row>
    <row r="79" spans="1:9" ht="30.75" customHeight="1" thickBot="1">
      <c r="A79" s="138" t="s">
        <v>800</v>
      </c>
      <c r="B79" s="138" t="s">
        <v>174</v>
      </c>
      <c r="C79" s="138" t="s">
        <v>201</v>
      </c>
      <c r="D79" s="139">
        <v>3</v>
      </c>
      <c r="E79" s="141">
        <v>3</v>
      </c>
      <c r="F79" s="139">
        <v>136</v>
      </c>
      <c r="G79" s="139">
        <v>60</v>
      </c>
      <c r="H79" s="138" t="s">
        <v>801</v>
      </c>
      <c r="I79" s="138" t="s">
        <v>249</v>
      </c>
    </row>
    <row r="80" spans="1:9" ht="30" customHeight="1" thickBot="1">
      <c r="A80" s="138" t="s">
        <v>802</v>
      </c>
      <c r="B80" s="138" t="s">
        <v>174</v>
      </c>
      <c r="C80" s="138" t="s">
        <v>201</v>
      </c>
      <c r="D80" s="139">
        <v>6</v>
      </c>
      <c r="E80" s="141">
        <v>6</v>
      </c>
      <c r="F80" s="139">
        <v>840</v>
      </c>
      <c r="G80" s="139">
        <v>800</v>
      </c>
      <c r="H80" s="138" t="s">
        <v>801</v>
      </c>
      <c r="I80" s="138" t="s">
        <v>249</v>
      </c>
    </row>
    <row r="81" spans="1:9" ht="34.5" customHeight="1" thickBot="1">
      <c r="A81" s="138" t="s">
        <v>803</v>
      </c>
      <c r="B81" s="138" t="s">
        <v>174</v>
      </c>
      <c r="C81" s="138" t="s">
        <v>175</v>
      </c>
      <c r="D81" s="139">
        <v>1</v>
      </c>
      <c r="E81" s="141">
        <v>1</v>
      </c>
      <c r="F81" s="139">
        <v>67</v>
      </c>
      <c r="G81" s="139">
        <v>64.099999999999994</v>
      </c>
      <c r="H81" s="138" t="s">
        <v>1272</v>
      </c>
      <c r="I81" s="138" t="s">
        <v>243</v>
      </c>
    </row>
    <row r="82" spans="1:9" ht="30" customHeight="1" thickBot="1">
      <c r="A82" s="138" t="s">
        <v>804</v>
      </c>
      <c r="B82" s="138" t="s">
        <v>174</v>
      </c>
      <c r="C82" s="138" t="s">
        <v>201</v>
      </c>
      <c r="D82" s="139">
        <v>10</v>
      </c>
      <c r="E82" s="141">
        <v>10</v>
      </c>
      <c r="F82" s="139">
        <v>540</v>
      </c>
      <c r="G82" s="139">
        <v>520</v>
      </c>
      <c r="H82" s="138" t="s">
        <v>805</v>
      </c>
      <c r="I82" s="138" t="s">
        <v>207</v>
      </c>
    </row>
    <row r="83" spans="1:9" ht="33.75" customHeight="1" thickBot="1">
      <c r="A83" s="138" t="s">
        <v>806</v>
      </c>
      <c r="B83" s="138" t="s">
        <v>174</v>
      </c>
      <c r="C83" s="138" t="s">
        <v>175</v>
      </c>
      <c r="D83" s="139">
        <v>2</v>
      </c>
      <c r="E83" s="141">
        <v>2</v>
      </c>
      <c r="F83" s="139">
        <v>20</v>
      </c>
      <c r="G83" s="139">
        <v>18</v>
      </c>
      <c r="H83" s="138" t="s">
        <v>1273</v>
      </c>
      <c r="I83" s="138" t="s">
        <v>211</v>
      </c>
    </row>
    <row r="84" spans="1:9" ht="33" customHeight="1" thickBot="1">
      <c r="A84" s="138" t="s">
        <v>807</v>
      </c>
      <c r="B84" s="138" t="s">
        <v>174</v>
      </c>
      <c r="C84" s="138" t="s">
        <v>175</v>
      </c>
      <c r="D84" s="139">
        <v>2</v>
      </c>
      <c r="E84" s="141">
        <v>2</v>
      </c>
      <c r="F84" s="139">
        <v>187.2</v>
      </c>
      <c r="G84" s="139">
        <v>187.2</v>
      </c>
      <c r="H84" s="138" t="s">
        <v>1274</v>
      </c>
      <c r="I84" s="138" t="s">
        <v>212</v>
      </c>
    </row>
    <row r="85" spans="1:9" ht="30.75" customHeight="1" thickBot="1">
      <c r="A85" s="138" t="s">
        <v>808</v>
      </c>
      <c r="B85" s="138" t="s">
        <v>174</v>
      </c>
      <c r="C85" s="138" t="s">
        <v>175</v>
      </c>
      <c r="D85" s="139">
        <v>2</v>
      </c>
      <c r="E85" s="141">
        <v>2</v>
      </c>
      <c r="F85" s="139">
        <v>94.7</v>
      </c>
      <c r="G85" s="139">
        <v>94.7</v>
      </c>
      <c r="H85" s="138" t="s">
        <v>809</v>
      </c>
      <c r="I85" s="138" t="s">
        <v>212</v>
      </c>
    </row>
    <row r="86" spans="1:9" ht="35.25" customHeight="1" thickBot="1">
      <c r="A86" s="138" t="s">
        <v>810</v>
      </c>
      <c r="B86" s="138" t="s">
        <v>174</v>
      </c>
      <c r="C86" s="138" t="s">
        <v>175</v>
      </c>
      <c r="D86" s="139">
        <v>2</v>
      </c>
      <c r="E86" s="141">
        <v>2</v>
      </c>
      <c r="F86" s="139">
        <v>40</v>
      </c>
      <c r="G86" s="139">
        <v>40</v>
      </c>
      <c r="H86" s="138" t="s">
        <v>811</v>
      </c>
      <c r="I86" s="138" t="s">
        <v>251</v>
      </c>
    </row>
    <row r="87" spans="1:9" ht="40.5" customHeight="1" thickBot="1">
      <c r="A87" s="138" t="s">
        <v>812</v>
      </c>
      <c r="B87" s="138" t="s">
        <v>202</v>
      </c>
      <c r="C87" s="138" t="s">
        <v>175</v>
      </c>
      <c r="D87" s="139">
        <v>1</v>
      </c>
      <c r="E87" s="141">
        <v>1</v>
      </c>
      <c r="F87" s="139">
        <v>360</v>
      </c>
      <c r="G87" s="139" t="s">
        <v>203</v>
      </c>
      <c r="H87" s="138" t="s">
        <v>1275</v>
      </c>
      <c r="I87" s="138" t="s">
        <v>252</v>
      </c>
    </row>
    <row r="88" spans="1:9" ht="30.75" customHeight="1" thickBot="1">
      <c r="A88" s="138" t="s">
        <v>813</v>
      </c>
      <c r="B88" s="138" t="s">
        <v>174</v>
      </c>
      <c r="C88" s="138" t="s">
        <v>175</v>
      </c>
      <c r="D88" s="139">
        <v>1</v>
      </c>
      <c r="E88" s="141">
        <v>1</v>
      </c>
      <c r="F88" s="139">
        <v>70</v>
      </c>
      <c r="G88" s="139">
        <v>35</v>
      </c>
      <c r="H88" s="138" t="s">
        <v>1276</v>
      </c>
      <c r="I88" s="138" t="s">
        <v>250</v>
      </c>
    </row>
    <row r="89" spans="1:9" ht="34.5" customHeight="1" thickBot="1">
      <c r="A89" s="138" t="s">
        <v>814</v>
      </c>
      <c r="B89" s="138" t="s">
        <v>174</v>
      </c>
      <c r="C89" s="138" t="s">
        <v>175</v>
      </c>
      <c r="D89" s="139">
        <v>2</v>
      </c>
      <c r="E89" s="141">
        <v>2</v>
      </c>
      <c r="F89" s="139">
        <v>98</v>
      </c>
      <c r="G89" s="139">
        <v>90</v>
      </c>
      <c r="H89" s="138" t="s">
        <v>815</v>
      </c>
      <c r="I89" s="138" t="s">
        <v>213</v>
      </c>
    </row>
    <row r="90" spans="1:9" ht="34.5" customHeight="1" thickBot="1">
      <c r="A90" s="138" t="s">
        <v>816</v>
      </c>
      <c r="B90" s="138" t="s">
        <v>174</v>
      </c>
      <c r="C90" s="138" t="s">
        <v>175</v>
      </c>
      <c r="D90" s="139">
        <v>2</v>
      </c>
      <c r="E90" s="141">
        <v>2</v>
      </c>
      <c r="F90" s="139">
        <v>160</v>
      </c>
      <c r="G90" s="139">
        <v>160</v>
      </c>
      <c r="H90" s="138" t="s">
        <v>817</v>
      </c>
      <c r="I90" s="138" t="s">
        <v>818</v>
      </c>
    </row>
    <row r="91" spans="1:9" ht="32.25" customHeight="1" thickBot="1">
      <c r="A91" s="138" t="s">
        <v>819</v>
      </c>
      <c r="B91" s="138" t="s">
        <v>174</v>
      </c>
      <c r="C91" s="138" t="s">
        <v>175</v>
      </c>
      <c r="D91" s="139">
        <v>2</v>
      </c>
      <c r="E91" s="141">
        <v>2</v>
      </c>
      <c r="F91" s="139">
        <v>30</v>
      </c>
      <c r="G91" s="139">
        <v>19</v>
      </c>
      <c r="H91" s="138" t="s">
        <v>820</v>
      </c>
      <c r="I91" s="138" t="s">
        <v>214</v>
      </c>
    </row>
    <row r="92" spans="1:9" ht="37.5" customHeight="1" thickBot="1">
      <c r="A92" s="138" t="s">
        <v>821</v>
      </c>
      <c r="B92" s="138" t="s">
        <v>174</v>
      </c>
      <c r="C92" s="138" t="s">
        <v>175</v>
      </c>
      <c r="D92" s="139">
        <v>2</v>
      </c>
      <c r="E92" s="141">
        <v>2</v>
      </c>
      <c r="F92" s="139">
        <v>60</v>
      </c>
      <c r="G92" s="139">
        <v>29.7</v>
      </c>
      <c r="H92" s="138" t="s">
        <v>822</v>
      </c>
      <c r="I92" s="138" t="s">
        <v>215</v>
      </c>
    </row>
    <row r="93" spans="1:9" ht="36.75" customHeight="1" thickBot="1">
      <c r="A93" s="138" t="s">
        <v>823</v>
      </c>
      <c r="B93" s="138" t="s">
        <v>178</v>
      </c>
      <c r="C93" s="138" t="s">
        <v>175</v>
      </c>
      <c r="D93" s="139">
        <v>2</v>
      </c>
      <c r="E93" s="141">
        <v>2</v>
      </c>
      <c r="F93" s="139">
        <v>65</v>
      </c>
      <c r="G93" s="139">
        <v>65</v>
      </c>
      <c r="H93" s="138" t="s">
        <v>1277</v>
      </c>
      <c r="I93" s="138" t="s">
        <v>216</v>
      </c>
    </row>
    <row r="94" spans="1:9" ht="25.5" customHeight="1" thickBot="1">
      <c r="A94" s="138" t="s">
        <v>824</v>
      </c>
      <c r="B94" s="138" t="s">
        <v>174</v>
      </c>
      <c r="C94" s="138" t="s">
        <v>175</v>
      </c>
      <c r="D94" s="139">
        <v>2</v>
      </c>
      <c r="E94" s="141">
        <v>2</v>
      </c>
      <c r="F94" s="139">
        <v>42</v>
      </c>
      <c r="G94" s="139">
        <v>30</v>
      </c>
      <c r="H94" s="138" t="s">
        <v>1278</v>
      </c>
      <c r="I94" s="138" t="s">
        <v>217</v>
      </c>
    </row>
    <row r="95" spans="1:9" ht="33" customHeight="1" thickBot="1">
      <c r="A95" s="138" t="s">
        <v>825</v>
      </c>
      <c r="B95" s="138" t="s">
        <v>174</v>
      </c>
      <c r="C95" s="138" t="s">
        <v>175</v>
      </c>
      <c r="D95" s="139">
        <v>1</v>
      </c>
      <c r="E95" s="141">
        <v>1</v>
      </c>
      <c r="F95" s="139">
        <v>88</v>
      </c>
      <c r="G95" s="139">
        <v>88</v>
      </c>
      <c r="H95" s="138" t="s">
        <v>826</v>
      </c>
      <c r="I95" s="138" t="s">
        <v>218</v>
      </c>
    </row>
    <row r="96" spans="1:9" ht="50.25" customHeight="1" thickBot="1">
      <c r="A96" s="138" t="s">
        <v>827</v>
      </c>
      <c r="B96" s="138" t="s">
        <v>174</v>
      </c>
      <c r="C96" s="138" t="s">
        <v>175</v>
      </c>
      <c r="D96" s="139">
        <v>2</v>
      </c>
      <c r="E96" s="141">
        <v>2</v>
      </c>
      <c r="F96" s="139">
        <v>58.1</v>
      </c>
      <c r="G96" s="139">
        <v>46</v>
      </c>
      <c r="H96" s="138" t="s">
        <v>828</v>
      </c>
      <c r="I96" s="138" t="s">
        <v>219</v>
      </c>
    </row>
    <row r="97" spans="1:9" ht="30" customHeight="1" thickBot="1">
      <c r="A97" s="138" t="s">
        <v>829</v>
      </c>
      <c r="B97" s="138" t="s">
        <v>174</v>
      </c>
      <c r="C97" s="138" t="s">
        <v>175</v>
      </c>
      <c r="D97" s="139">
        <v>3</v>
      </c>
      <c r="E97" s="141">
        <v>3</v>
      </c>
      <c r="F97" s="139">
        <v>345.4</v>
      </c>
      <c r="G97" s="139" t="s">
        <v>191</v>
      </c>
      <c r="H97" s="138" t="s">
        <v>1279</v>
      </c>
      <c r="I97" s="138" t="s">
        <v>220</v>
      </c>
    </row>
    <row r="98" spans="1:9" ht="33" customHeight="1" thickBot="1">
      <c r="A98" s="138" t="s">
        <v>830</v>
      </c>
      <c r="B98" s="138" t="s">
        <v>174</v>
      </c>
      <c r="C98" s="138" t="s">
        <v>175</v>
      </c>
      <c r="D98" s="139">
        <v>1</v>
      </c>
      <c r="E98" s="139">
        <v>1</v>
      </c>
      <c r="F98" s="139">
        <v>20</v>
      </c>
      <c r="G98" s="139">
        <v>20</v>
      </c>
      <c r="H98" s="138" t="s">
        <v>831</v>
      </c>
      <c r="I98" s="138" t="s">
        <v>832</v>
      </c>
    </row>
    <row r="99" spans="1:9" ht="36.75" customHeight="1" thickBot="1">
      <c r="A99" s="138" t="s">
        <v>833</v>
      </c>
      <c r="B99" s="138" t="s">
        <v>174</v>
      </c>
      <c r="C99" s="138" t="s">
        <v>175</v>
      </c>
      <c r="D99" s="139">
        <v>1</v>
      </c>
      <c r="E99" s="141">
        <v>1</v>
      </c>
      <c r="F99" s="139">
        <v>119.8</v>
      </c>
      <c r="G99" s="139">
        <v>39</v>
      </c>
      <c r="H99" s="138" t="s">
        <v>834</v>
      </c>
      <c r="I99" s="138" t="s">
        <v>221</v>
      </c>
    </row>
    <row r="100" spans="1:9" ht="34.5" customHeight="1" thickBot="1">
      <c r="A100" s="138" t="s">
        <v>835</v>
      </c>
      <c r="B100" s="138" t="s">
        <v>174</v>
      </c>
      <c r="C100" s="138" t="s">
        <v>175</v>
      </c>
      <c r="D100" s="139">
        <v>1</v>
      </c>
      <c r="E100" s="141">
        <v>1</v>
      </c>
      <c r="F100" s="139">
        <v>24.6</v>
      </c>
      <c r="G100" s="139">
        <v>24.6</v>
      </c>
      <c r="H100" s="138" t="s">
        <v>836</v>
      </c>
      <c r="I100" s="138" t="s">
        <v>222</v>
      </c>
    </row>
    <row r="101" spans="1:9" ht="30" customHeight="1" thickBot="1">
      <c r="A101" s="138" t="s">
        <v>837</v>
      </c>
      <c r="B101" s="138" t="s">
        <v>174</v>
      </c>
      <c r="C101" s="138" t="s">
        <v>201</v>
      </c>
      <c r="D101" s="139">
        <v>6</v>
      </c>
      <c r="E101" s="141">
        <v>6</v>
      </c>
      <c r="F101" s="139">
        <v>90</v>
      </c>
      <c r="G101" s="139">
        <v>60</v>
      </c>
      <c r="H101" s="138" t="s">
        <v>838</v>
      </c>
      <c r="I101" s="138" t="s">
        <v>223</v>
      </c>
    </row>
    <row r="102" spans="1:9" ht="49.5" customHeight="1" thickBot="1">
      <c r="A102" s="138" t="s">
        <v>839</v>
      </c>
      <c r="B102" s="138" t="s">
        <v>174</v>
      </c>
      <c r="C102" s="138" t="s">
        <v>175</v>
      </c>
      <c r="D102" s="139">
        <v>6</v>
      </c>
      <c r="E102" s="141">
        <v>6</v>
      </c>
      <c r="F102" s="139">
        <v>71</v>
      </c>
      <c r="G102" s="139">
        <v>19.16</v>
      </c>
      <c r="H102" s="138" t="s">
        <v>840</v>
      </c>
      <c r="I102" s="138" t="s">
        <v>224</v>
      </c>
    </row>
    <row r="103" spans="1:9" ht="33.75" customHeight="1" thickBot="1">
      <c r="A103" s="138" t="s">
        <v>841</v>
      </c>
      <c r="B103" s="138" t="s">
        <v>174</v>
      </c>
      <c r="C103" s="138" t="s">
        <v>201</v>
      </c>
      <c r="D103" s="139">
        <v>7</v>
      </c>
      <c r="E103" s="141">
        <v>7</v>
      </c>
      <c r="F103" s="139">
        <v>1070</v>
      </c>
      <c r="G103" s="139">
        <v>800</v>
      </c>
      <c r="H103" s="138" t="s">
        <v>842</v>
      </c>
      <c r="I103" s="138" t="s">
        <v>235</v>
      </c>
    </row>
    <row r="104" spans="1:9" ht="33" customHeight="1" thickBot="1">
      <c r="A104" s="138" t="s">
        <v>843</v>
      </c>
      <c r="B104" s="138" t="s">
        <v>174</v>
      </c>
      <c r="C104" s="138" t="s">
        <v>175</v>
      </c>
      <c r="D104" s="139">
        <v>3</v>
      </c>
      <c r="E104" s="141">
        <v>3</v>
      </c>
      <c r="F104" s="139">
        <v>30</v>
      </c>
      <c r="G104" s="139">
        <v>20</v>
      </c>
      <c r="H104" s="138" t="s">
        <v>844</v>
      </c>
      <c r="I104" s="138" t="s">
        <v>225</v>
      </c>
    </row>
    <row r="105" spans="1:9" ht="45.75" customHeight="1" thickBot="1">
      <c r="A105" s="138" t="s">
        <v>845</v>
      </c>
      <c r="B105" s="138" t="s">
        <v>192</v>
      </c>
      <c r="C105" s="138" t="s">
        <v>175</v>
      </c>
      <c r="D105" s="139">
        <v>3</v>
      </c>
      <c r="E105" s="141">
        <v>3</v>
      </c>
      <c r="F105" s="139">
        <v>45</v>
      </c>
      <c r="G105" s="139">
        <v>19</v>
      </c>
      <c r="H105" s="138" t="s">
        <v>846</v>
      </c>
      <c r="I105" s="138" t="s">
        <v>847</v>
      </c>
    </row>
    <row r="106" spans="1:9" ht="38.25" customHeight="1" thickBot="1">
      <c r="A106" s="138" t="s">
        <v>848</v>
      </c>
      <c r="B106" s="138" t="s">
        <v>193</v>
      </c>
      <c r="C106" s="138" t="s">
        <v>175</v>
      </c>
      <c r="D106" s="139">
        <v>3</v>
      </c>
      <c r="E106" s="141">
        <v>3</v>
      </c>
      <c r="F106" s="139">
        <v>43.8</v>
      </c>
      <c r="G106" s="139">
        <v>34.299999999999997</v>
      </c>
      <c r="H106" s="138" t="s">
        <v>849</v>
      </c>
      <c r="I106" s="138" t="s">
        <v>226</v>
      </c>
    </row>
    <row r="107" spans="1:9" ht="36.75" customHeight="1" thickBot="1">
      <c r="A107" s="138" t="s">
        <v>850</v>
      </c>
      <c r="B107" s="138" t="s">
        <v>174</v>
      </c>
      <c r="C107" s="138" t="s">
        <v>175</v>
      </c>
      <c r="D107" s="139">
        <v>3</v>
      </c>
      <c r="E107" s="141">
        <v>3</v>
      </c>
      <c r="F107" s="139">
        <v>80</v>
      </c>
      <c r="G107" s="139">
        <v>45.6</v>
      </c>
      <c r="H107" s="138" t="s">
        <v>851</v>
      </c>
      <c r="I107" s="138" t="s">
        <v>227</v>
      </c>
    </row>
    <row r="108" spans="1:9" ht="47.25" customHeight="1" thickBot="1">
      <c r="A108" s="138" t="s">
        <v>852</v>
      </c>
      <c r="B108" s="138" t="s">
        <v>174</v>
      </c>
      <c r="C108" s="138" t="s">
        <v>175</v>
      </c>
      <c r="D108" s="139">
        <v>1</v>
      </c>
      <c r="E108" s="141">
        <v>1</v>
      </c>
      <c r="F108" s="139">
        <v>45</v>
      </c>
      <c r="G108" s="139">
        <v>30</v>
      </c>
      <c r="H108" s="138" t="s">
        <v>853</v>
      </c>
      <c r="I108" s="138" t="s">
        <v>232</v>
      </c>
    </row>
    <row r="109" spans="1:9" ht="43.5" customHeight="1" thickBot="1">
      <c r="A109" s="138" t="s">
        <v>854</v>
      </c>
      <c r="B109" s="138" t="s">
        <v>174</v>
      </c>
      <c r="C109" s="138" t="s">
        <v>175</v>
      </c>
      <c r="D109" s="139">
        <v>1</v>
      </c>
      <c r="E109" s="141">
        <v>1</v>
      </c>
      <c r="F109" s="139">
        <v>31.5</v>
      </c>
      <c r="G109" s="139">
        <v>19.399999999999999</v>
      </c>
      <c r="H109" s="138" t="s">
        <v>761</v>
      </c>
      <c r="I109" s="138" t="s">
        <v>855</v>
      </c>
    </row>
    <row r="110" spans="1:9" ht="28.5" customHeight="1" thickBot="1">
      <c r="A110" s="138" t="s">
        <v>856</v>
      </c>
      <c r="B110" s="138" t="s">
        <v>178</v>
      </c>
      <c r="C110" s="138" t="s">
        <v>175</v>
      </c>
      <c r="D110" s="139">
        <v>4</v>
      </c>
      <c r="E110" s="141">
        <v>4</v>
      </c>
      <c r="F110" s="139">
        <v>250</v>
      </c>
      <c r="G110" s="139">
        <v>99</v>
      </c>
      <c r="H110" s="138" t="s">
        <v>199</v>
      </c>
      <c r="I110" s="138" t="s">
        <v>238</v>
      </c>
    </row>
    <row r="111" spans="1:9" ht="41.25" customHeight="1" thickBot="1">
      <c r="A111" s="138" t="s">
        <v>857</v>
      </c>
      <c r="B111" s="138" t="s">
        <v>174</v>
      </c>
      <c r="C111" s="138" t="s">
        <v>175</v>
      </c>
      <c r="D111" s="139">
        <v>2</v>
      </c>
      <c r="E111" s="141">
        <v>2</v>
      </c>
      <c r="F111" s="139">
        <v>41</v>
      </c>
      <c r="G111" s="139">
        <v>32</v>
      </c>
      <c r="H111" s="138" t="s">
        <v>858</v>
      </c>
      <c r="I111" s="138" t="s">
        <v>230</v>
      </c>
    </row>
    <row r="112" spans="1:9" ht="36.75" customHeight="1" thickBot="1">
      <c r="A112" s="138" t="s">
        <v>859</v>
      </c>
      <c r="B112" s="138" t="s">
        <v>174</v>
      </c>
      <c r="C112" s="138" t="s">
        <v>175</v>
      </c>
      <c r="D112" s="139">
        <v>1</v>
      </c>
      <c r="E112" s="141">
        <v>1</v>
      </c>
      <c r="F112" s="139">
        <v>224.8</v>
      </c>
      <c r="G112" s="139">
        <v>58</v>
      </c>
      <c r="H112" s="138" t="s">
        <v>860</v>
      </c>
      <c r="I112" s="138" t="s">
        <v>861</v>
      </c>
    </row>
    <row r="113" spans="1:9" ht="38.25" customHeight="1" thickBot="1">
      <c r="A113" s="138" t="s">
        <v>862</v>
      </c>
      <c r="B113" s="138" t="s">
        <v>174</v>
      </c>
      <c r="C113" s="138" t="s">
        <v>175</v>
      </c>
      <c r="D113" s="139">
        <v>1</v>
      </c>
      <c r="E113" s="141">
        <v>1</v>
      </c>
      <c r="F113" s="139">
        <v>80</v>
      </c>
      <c r="G113" s="139">
        <v>80</v>
      </c>
      <c r="H113" s="138" t="s">
        <v>863</v>
      </c>
      <c r="I113" s="138" t="s">
        <v>217</v>
      </c>
    </row>
    <row r="114" spans="1:9" ht="48" customHeight="1" thickBot="1">
      <c r="A114" s="138" t="s">
        <v>200</v>
      </c>
      <c r="B114" s="138" t="s">
        <v>174</v>
      </c>
      <c r="C114" s="138" t="s">
        <v>175</v>
      </c>
      <c r="D114" s="139">
        <v>2</v>
      </c>
      <c r="E114" s="141">
        <v>2</v>
      </c>
      <c r="F114" s="139">
        <v>60</v>
      </c>
      <c r="G114" s="139">
        <v>50</v>
      </c>
      <c r="H114" s="138" t="s">
        <v>864</v>
      </c>
      <c r="I114" s="138" t="s">
        <v>239</v>
      </c>
    </row>
    <row r="115" spans="1:9" ht="26.25" customHeight="1" thickBot="1">
      <c r="A115" s="138" t="s">
        <v>865</v>
      </c>
      <c r="B115" s="138" t="s">
        <v>197</v>
      </c>
      <c r="C115" s="138" t="s">
        <v>175</v>
      </c>
      <c r="D115" s="139">
        <v>1</v>
      </c>
      <c r="E115" s="141">
        <v>1</v>
      </c>
      <c r="F115" s="139">
        <v>36</v>
      </c>
      <c r="G115" s="139">
        <v>20</v>
      </c>
      <c r="H115" s="138" t="s">
        <v>198</v>
      </c>
      <c r="I115" s="138" t="s">
        <v>236</v>
      </c>
    </row>
    <row r="116" spans="1:9" ht="26.25" customHeight="1" thickBot="1">
      <c r="A116" s="138" t="s">
        <v>1280</v>
      </c>
      <c r="B116" s="138" t="s">
        <v>174</v>
      </c>
      <c r="C116" s="138" t="s">
        <v>175</v>
      </c>
      <c r="D116" s="139">
        <v>1</v>
      </c>
      <c r="E116" s="141">
        <v>1</v>
      </c>
      <c r="F116" s="139">
        <v>38.6</v>
      </c>
      <c r="G116" s="139">
        <v>31.9</v>
      </c>
      <c r="H116" s="138" t="s">
        <v>1281</v>
      </c>
      <c r="I116" s="138" t="s">
        <v>1282</v>
      </c>
    </row>
    <row r="117" spans="1:9" ht="34.5" customHeight="1" thickBot="1">
      <c r="A117" s="138" t="s">
        <v>1283</v>
      </c>
      <c r="B117" s="138" t="s">
        <v>174</v>
      </c>
      <c r="C117" s="138" t="s">
        <v>175</v>
      </c>
      <c r="D117" s="139">
        <v>1</v>
      </c>
      <c r="E117" s="141">
        <v>1</v>
      </c>
      <c r="F117" s="139">
        <v>51</v>
      </c>
      <c r="G117" s="139">
        <v>36.9</v>
      </c>
      <c r="H117" s="138" t="s">
        <v>866</v>
      </c>
      <c r="I117" s="138" t="s">
        <v>867</v>
      </c>
    </row>
    <row r="118" spans="1:9" ht="40.5" customHeight="1" thickBot="1">
      <c r="A118" s="138" t="s">
        <v>1284</v>
      </c>
      <c r="B118" s="138" t="s">
        <v>174</v>
      </c>
      <c r="C118" s="138" t="s">
        <v>175</v>
      </c>
      <c r="D118" s="139">
        <v>1</v>
      </c>
      <c r="E118" s="141">
        <v>1</v>
      </c>
      <c r="F118" s="139">
        <v>18</v>
      </c>
      <c r="G118" s="139">
        <v>18</v>
      </c>
      <c r="H118" s="138" t="s">
        <v>788</v>
      </c>
      <c r="I118" s="138" t="s">
        <v>237</v>
      </c>
    </row>
    <row r="119" spans="1:9" ht="33" customHeight="1" thickBot="1">
      <c r="A119" s="138" t="s">
        <v>1285</v>
      </c>
      <c r="B119" s="138" t="s">
        <v>174</v>
      </c>
      <c r="C119" s="138" t="s">
        <v>175</v>
      </c>
      <c r="D119" s="139">
        <v>1</v>
      </c>
      <c r="E119" s="141">
        <v>1</v>
      </c>
      <c r="F119" s="139">
        <v>59.6</v>
      </c>
      <c r="G119" s="139">
        <v>48</v>
      </c>
      <c r="H119" s="138" t="s">
        <v>868</v>
      </c>
      <c r="I119" s="138" t="s">
        <v>869</v>
      </c>
    </row>
    <row r="120" spans="1:9" ht="36.75" customHeight="1" thickBot="1">
      <c r="A120" s="138" t="s">
        <v>1286</v>
      </c>
      <c r="B120" s="138" t="s">
        <v>174</v>
      </c>
      <c r="C120" s="138" t="s">
        <v>175</v>
      </c>
      <c r="D120" s="139">
        <v>3</v>
      </c>
      <c r="E120" s="141">
        <v>3</v>
      </c>
      <c r="F120" s="139">
        <v>60.8</v>
      </c>
      <c r="G120" s="139">
        <v>25</v>
      </c>
      <c r="H120" s="138" t="s">
        <v>870</v>
      </c>
      <c r="I120" s="138" t="s">
        <v>240</v>
      </c>
    </row>
    <row r="121" spans="1:9" ht="39.75" customHeight="1" thickBot="1">
      <c r="A121" s="138" t="s">
        <v>1287</v>
      </c>
      <c r="B121" s="138" t="s">
        <v>174</v>
      </c>
      <c r="C121" s="138" t="s">
        <v>175</v>
      </c>
      <c r="D121" s="139">
        <v>3</v>
      </c>
      <c r="E121" s="141">
        <v>3</v>
      </c>
      <c r="F121" s="139">
        <v>40</v>
      </c>
      <c r="G121" s="139">
        <v>20</v>
      </c>
      <c r="H121" s="138" t="s">
        <v>1288</v>
      </c>
      <c r="I121" s="138" t="s">
        <v>241</v>
      </c>
    </row>
    <row r="122" spans="1:9" ht="42.75" customHeight="1" thickBot="1">
      <c r="A122" s="138" t="s">
        <v>1289</v>
      </c>
      <c r="B122" s="138" t="s">
        <v>174</v>
      </c>
      <c r="C122" s="138" t="s">
        <v>175</v>
      </c>
      <c r="D122" s="139">
        <v>1</v>
      </c>
      <c r="E122" s="141">
        <v>1</v>
      </c>
      <c r="F122" s="139">
        <v>55.2</v>
      </c>
      <c r="G122" s="139">
        <v>55.2</v>
      </c>
      <c r="H122" s="138" t="s">
        <v>871</v>
      </c>
      <c r="I122" s="138" t="s">
        <v>872</v>
      </c>
    </row>
    <row r="123" spans="1:9" ht="47.25" customHeight="1" thickBot="1">
      <c r="A123" s="138" t="s">
        <v>1290</v>
      </c>
      <c r="B123" s="138" t="s">
        <v>174</v>
      </c>
      <c r="C123" s="138" t="s">
        <v>175</v>
      </c>
      <c r="D123" s="139">
        <v>1</v>
      </c>
      <c r="E123" s="141">
        <v>1</v>
      </c>
      <c r="F123" s="139">
        <v>54.2</v>
      </c>
      <c r="G123" s="139">
        <v>42.4</v>
      </c>
      <c r="H123" s="138" t="s">
        <v>873</v>
      </c>
      <c r="I123" s="138" t="s">
        <v>874</v>
      </c>
    </row>
    <row r="124" spans="1:9" ht="45.75" customHeight="1" thickBot="1">
      <c r="A124" s="138" t="s">
        <v>1291</v>
      </c>
      <c r="B124" s="138" t="s">
        <v>174</v>
      </c>
      <c r="C124" s="138" t="s">
        <v>175</v>
      </c>
      <c r="D124" s="139">
        <v>1</v>
      </c>
      <c r="E124" s="141">
        <v>1</v>
      </c>
      <c r="F124" s="139">
        <v>30</v>
      </c>
      <c r="G124" s="139">
        <v>30</v>
      </c>
      <c r="H124" s="138" t="s">
        <v>1292</v>
      </c>
      <c r="I124" s="138" t="s">
        <v>247</v>
      </c>
    </row>
    <row r="125" spans="1:9" ht="38.25" customHeight="1" thickBot="1">
      <c r="A125" s="138" t="s">
        <v>1293</v>
      </c>
      <c r="B125" s="138" t="s">
        <v>174</v>
      </c>
      <c r="C125" s="138" t="s">
        <v>175</v>
      </c>
      <c r="D125" s="139">
        <v>1</v>
      </c>
      <c r="E125" s="139">
        <v>1</v>
      </c>
      <c r="F125" s="139">
        <v>40</v>
      </c>
      <c r="G125" s="139">
        <v>40</v>
      </c>
      <c r="H125" s="138" t="s">
        <v>875</v>
      </c>
      <c r="I125" s="138" t="s">
        <v>876</v>
      </c>
    </row>
    <row r="126" spans="1:9" ht="47.25" customHeight="1" thickBot="1">
      <c r="A126" s="138" t="s">
        <v>1294</v>
      </c>
      <c r="B126" s="138" t="s">
        <v>174</v>
      </c>
      <c r="C126" s="138" t="s">
        <v>175</v>
      </c>
      <c r="D126" s="139">
        <v>2</v>
      </c>
      <c r="E126" s="141">
        <v>2</v>
      </c>
      <c r="F126" s="139">
        <v>59.4</v>
      </c>
      <c r="G126" s="139">
        <v>43</v>
      </c>
      <c r="H126" s="138" t="s">
        <v>1295</v>
      </c>
      <c r="I126" s="138" t="s">
        <v>877</v>
      </c>
    </row>
    <row r="127" spans="1:9" ht="36" customHeight="1" thickBot="1">
      <c r="A127" s="138" t="s">
        <v>1296</v>
      </c>
      <c r="B127" s="138" t="s">
        <v>174</v>
      </c>
      <c r="C127" s="138" t="s">
        <v>175</v>
      </c>
      <c r="D127" s="139">
        <v>2</v>
      </c>
      <c r="E127" s="139">
        <v>2</v>
      </c>
      <c r="F127" s="139">
        <v>39</v>
      </c>
      <c r="G127" s="139">
        <v>39</v>
      </c>
      <c r="H127" s="138" t="s">
        <v>878</v>
      </c>
      <c r="I127" s="138" t="s">
        <v>489</v>
      </c>
    </row>
    <row r="128" spans="1:9" ht="30.75" customHeight="1" thickBot="1">
      <c r="A128" s="138" t="s">
        <v>1297</v>
      </c>
      <c r="B128" s="138" t="s">
        <v>174</v>
      </c>
      <c r="C128" s="138" t="s">
        <v>175</v>
      </c>
      <c r="D128" s="139">
        <v>1</v>
      </c>
      <c r="E128" s="141">
        <v>1</v>
      </c>
      <c r="F128" s="139">
        <v>18.100000000000001</v>
      </c>
      <c r="G128" s="139">
        <v>10.3</v>
      </c>
      <c r="H128" s="138" t="s">
        <v>879</v>
      </c>
      <c r="I128" s="138" t="s">
        <v>227</v>
      </c>
    </row>
    <row r="129" spans="1:9" ht="33.75" customHeight="1" thickBot="1">
      <c r="A129" s="138" t="s">
        <v>1298</v>
      </c>
      <c r="B129" s="138" t="s">
        <v>174</v>
      </c>
      <c r="C129" s="138" t="s">
        <v>175</v>
      </c>
      <c r="D129" s="139">
        <v>3</v>
      </c>
      <c r="E129" s="141">
        <v>3</v>
      </c>
      <c r="F129" s="139">
        <v>90</v>
      </c>
      <c r="G129" s="139">
        <v>90</v>
      </c>
      <c r="H129" s="138" t="s">
        <v>880</v>
      </c>
      <c r="I129" s="138" t="s">
        <v>258</v>
      </c>
    </row>
    <row r="130" spans="1:9" ht="44.25" customHeight="1" thickBot="1">
      <c r="A130" s="138" t="s">
        <v>1299</v>
      </c>
      <c r="B130" s="138" t="s">
        <v>174</v>
      </c>
      <c r="C130" s="138" t="s">
        <v>201</v>
      </c>
      <c r="D130" s="139">
        <v>2</v>
      </c>
      <c r="E130" s="141">
        <v>2</v>
      </c>
      <c r="F130" s="139">
        <v>45.3</v>
      </c>
      <c r="G130" s="139">
        <v>39.700000000000003</v>
      </c>
      <c r="H130" s="138" t="s">
        <v>881</v>
      </c>
      <c r="I130" s="138" t="s">
        <v>210</v>
      </c>
    </row>
    <row r="131" spans="1:9" ht="38.25" customHeight="1" thickBot="1">
      <c r="A131" s="138" t="s">
        <v>1300</v>
      </c>
      <c r="B131" s="138" t="s">
        <v>174</v>
      </c>
      <c r="C131" s="138" t="s">
        <v>201</v>
      </c>
      <c r="D131" s="139">
        <v>1</v>
      </c>
      <c r="E131" s="141">
        <v>1</v>
      </c>
      <c r="F131" s="139">
        <v>41.8</v>
      </c>
      <c r="G131" s="139">
        <v>40</v>
      </c>
      <c r="H131" s="138" t="s">
        <v>846</v>
      </c>
      <c r="I131" s="138" t="s">
        <v>242</v>
      </c>
    </row>
    <row r="132" spans="1:9" ht="47.25" customHeight="1" thickBot="1">
      <c r="A132" s="138" t="s">
        <v>1301</v>
      </c>
      <c r="B132" s="138" t="s">
        <v>174</v>
      </c>
      <c r="C132" s="138" t="s">
        <v>201</v>
      </c>
      <c r="D132" s="139">
        <v>1</v>
      </c>
      <c r="E132" s="141">
        <v>1</v>
      </c>
      <c r="F132" s="139">
        <v>60</v>
      </c>
      <c r="G132" s="139">
        <v>50</v>
      </c>
      <c r="H132" s="138" t="s">
        <v>882</v>
      </c>
      <c r="I132" s="138" t="s">
        <v>883</v>
      </c>
    </row>
    <row r="133" spans="1:9" ht="47.25" customHeight="1" thickBot="1">
      <c r="A133" s="138" t="s">
        <v>1302</v>
      </c>
      <c r="B133" s="138" t="s">
        <v>174</v>
      </c>
      <c r="C133" s="138" t="s">
        <v>201</v>
      </c>
      <c r="D133" s="139">
        <v>1</v>
      </c>
      <c r="E133" s="141">
        <v>1</v>
      </c>
      <c r="F133" s="139">
        <v>40</v>
      </c>
      <c r="G133" s="139">
        <v>40</v>
      </c>
      <c r="H133" s="138" t="s">
        <v>1303</v>
      </c>
      <c r="I133" s="138" t="s">
        <v>1688</v>
      </c>
    </row>
    <row r="134" spans="1:9" ht="44.25" customHeight="1" thickBot="1">
      <c r="A134" s="138" t="s">
        <v>1304</v>
      </c>
      <c r="B134" s="138" t="s">
        <v>174</v>
      </c>
      <c r="C134" s="138" t="s">
        <v>201</v>
      </c>
      <c r="D134" s="139">
        <v>1</v>
      </c>
      <c r="E134" s="144">
        <v>1</v>
      </c>
      <c r="F134" s="139">
        <v>43.8</v>
      </c>
      <c r="G134" s="139">
        <v>32.4</v>
      </c>
      <c r="H134" s="138" t="s">
        <v>1305</v>
      </c>
      <c r="I134" s="138" t="s">
        <v>234</v>
      </c>
    </row>
    <row r="135" spans="1:9" ht="47.25" customHeight="1" thickBot="1">
      <c r="A135" s="138" t="s">
        <v>1306</v>
      </c>
      <c r="B135" s="138" t="s">
        <v>174</v>
      </c>
      <c r="C135" s="138" t="s">
        <v>201</v>
      </c>
      <c r="D135" s="139">
        <v>2</v>
      </c>
      <c r="E135" s="139">
        <v>2</v>
      </c>
      <c r="F135" s="139">
        <v>26</v>
      </c>
      <c r="G135" s="139">
        <v>24</v>
      </c>
      <c r="H135" s="138" t="s">
        <v>884</v>
      </c>
      <c r="I135" s="138" t="s">
        <v>261</v>
      </c>
    </row>
    <row r="136" spans="1:9" ht="36.75" customHeight="1" thickBot="1">
      <c r="A136" s="138" t="s">
        <v>1307</v>
      </c>
      <c r="B136" s="138" t="s">
        <v>174</v>
      </c>
      <c r="C136" s="138" t="s">
        <v>201</v>
      </c>
      <c r="D136" s="139">
        <v>3</v>
      </c>
      <c r="E136" s="141">
        <v>3</v>
      </c>
      <c r="F136" s="139">
        <v>80</v>
      </c>
      <c r="G136" s="139">
        <v>52.6</v>
      </c>
      <c r="H136" s="138" t="s">
        <v>885</v>
      </c>
      <c r="I136" s="138" t="s">
        <v>231</v>
      </c>
    </row>
    <row r="137" spans="1:9" ht="48.75" customHeight="1" thickBot="1">
      <c r="A137" s="138" t="s">
        <v>1308</v>
      </c>
      <c r="B137" s="138" t="s">
        <v>174</v>
      </c>
      <c r="C137" s="138" t="s">
        <v>201</v>
      </c>
      <c r="D137" s="139">
        <v>2</v>
      </c>
      <c r="E137" s="141">
        <v>2</v>
      </c>
      <c r="F137" s="139">
        <v>112.5</v>
      </c>
      <c r="G137" s="139">
        <v>112.5</v>
      </c>
      <c r="H137" s="138" t="s">
        <v>886</v>
      </c>
      <c r="I137" s="138" t="s">
        <v>245</v>
      </c>
    </row>
    <row r="138" spans="1:9" ht="45.75" customHeight="1" thickBot="1">
      <c r="A138" s="138" t="s">
        <v>1309</v>
      </c>
      <c r="B138" s="138" t="s">
        <v>195</v>
      </c>
      <c r="C138" s="138" t="s">
        <v>201</v>
      </c>
      <c r="D138" s="139">
        <v>5</v>
      </c>
      <c r="E138" s="141">
        <v>5</v>
      </c>
      <c r="F138" s="139">
        <v>161.6</v>
      </c>
      <c r="G138" s="139">
        <v>86.3</v>
      </c>
      <c r="H138" s="138" t="s">
        <v>885</v>
      </c>
      <c r="I138" s="138" t="s">
        <v>233</v>
      </c>
    </row>
    <row r="139" spans="1:9" ht="48" customHeight="1" thickBot="1">
      <c r="A139" s="138" t="s">
        <v>1310</v>
      </c>
      <c r="B139" s="138" t="s">
        <v>174</v>
      </c>
      <c r="C139" s="138" t="s">
        <v>201</v>
      </c>
      <c r="D139" s="139">
        <v>2</v>
      </c>
      <c r="E139" s="141">
        <v>2</v>
      </c>
      <c r="F139" s="139">
        <v>74</v>
      </c>
      <c r="G139" s="139">
        <v>54</v>
      </c>
      <c r="H139" s="138" t="s">
        <v>887</v>
      </c>
      <c r="I139" s="138" t="s">
        <v>888</v>
      </c>
    </row>
    <row r="140" spans="1:9" ht="37.5" customHeight="1" thickBot="1">
      <c r="A140" s="138" t="s">
        <v>1311</v>
      </c>
      <c r="B140" s="138" t="s">
        <v>174</v>
      </c>
      <c r="C140" s="138" t="s">
        <v>201</v>
      </c>
      <c r="D140" s="139">
        <v>2</v>
      </c>
      <c r="E140" s="141">
        <v>2</v>
      </c>
      <c r="F140" s="139">
        <v>59.5</v>
      </c>
      <c r="G140" s="139">
        <v>44.8</v>
      </c>
      <c r="H140" s="138" t="s">
        <v>889</v>
      </c>
      <c r="I140" s="138" t="s">
        <v>257</v>
      </c>
    </row>
    <row r="141" spans="1:9" ht="45.75" customHeight="1" thickBot="1">
      <c r="A141" s="138" t="s">
        <v>1312</v>
      </c>
      <c r="B141" s="138" t="s">
        <v>174</v>
      </c>
      <c r="C141" s="138" t="s">
        <v>175</v>
      </c>
      <c r="D141" s="139">
        <v>1</v>
      </c>
      <c r="E141" s="141">
        <v>1</v>
      </c>
      <c r="F141" s="139">
        <v>60</v>
      </c>
      <c r="G141" s="139">
        <v>60</v>
      </c>
      <c r="H141" s="138" t="s">
        <v>890</v>
      </c>
      <c r="I141" s="138" t="s">
        <v>883</v>
      </c>
    </row>
    <row r="142" spans="1:9" ht="20.25" customHeight="1" thickBot="1">
      <c r="A142" s="138" t="s">
        <v>1313</v>
      </c>
      <c r="B142" s="138" t="s">
        <v>174</v>
      </c>
      <c r="C142" s="138" t="s">
        <v>175</v>
      </c>
      <c r="D142" s="139">
        <v>2</v>
      </c>
      <c r="E142" s="141">
        <v>2</v>
      </c>
      <c r="F142" s="139">
        <v>110</v>
      </c>
      <c r="G142" s="139">
        <v>60</v>
      </c>
      <c r="H142" s="138" t="s">
        <v>891</v>
      </c>
      <c r="I142" s="138" t="s">
        <v>248</v>
      </c>
    </row>
    <row r="143" spans="1:9" ht="17.25" customHeight="1" thickBot="1">
      <c r="A143" s="138" t="s">
        <v>1314</v>
      </c>
      <c r="B143" s="138" t="s">
        <v>174</v>
      </c>
      <c r="C143" s="138" t="s">
        <v>201</v>
      </c>
      <c r="D143" s="139">
        <v>5</v>
      </c>
      <c r="E143" s="141">
        <v>5</v>
      </c>
      <c r="F143" s="139">
        <v>1080</v>
      </c>
      <c r="G143" s="139">
        <v>1000</v>
      </c>
      <c r="H143" s="138" t="s">
        <v>892</v>
      </c>
      <c r="I143" s="138" t="s">
        <v>893</v>
      </c>
    </row>
    <row r="144" spans="1:9" ht="52.5" customHeight="1" thickBot="1">
      <c r="A144" s="138" t="s">
        <v>1315</v>
      </c>
      <c r="B144" s="138" t="s">
        <v>174</v>
      </c>
      <c r="C144" s="138" t="s">
        <v>201</v>
      </c>
      <c r="D144" s="139">
        <v>2</v>
      </c>
      <c r="E144" s="141">
        <v>2</v>
      </c>
      <c r="F144" s="139">
        <v>540</v>
      </c>
      <c r="G144" s="139">
        <v>403</v>
      </c>
      <c r="H144" s="138" t="s">
        <v>894</v>
      </c>
      <c r="I144" s="138" t="s">
        <v>246</v>
      </c>
    </row>
    <row r="145" spans="1:9" ht="42" customHeight="1" thickBot="1">
      <c r="A145" s="138" t="s">
        <v>1316</v>
      </c>
      <c r="B145" s="138" t="s">
        <v>174</v>
      </c>
      <c r="C145" s="138" t="s">
        <v>175</v>
      </c>
      <c r="D145" s="139">
        <v>2</v>
      </c>
      <c r="E145" s="141">
        <v>2</v>
      </c>
      <c r="F145" s="139">
        <v>45</v>
      </c>
      <c r="G145" s="139">
        <v>45</v>
      </c>
      <c r="H145" s="138" t="s">
        <v>895</v>
      </c>
      <c r="I145" s="138" t="s">
        <v>254</v>
      </c>
    </row>
    <row r="146" spans="1:9" ht="51.75" customHeight="1" thickBot="1">
      <c r="A146" s="138" t="s">
        <v>1317</v>
      </c>
      <c r="B146" s="138" t="s">
        <v>174</v>
      </c>
      <c r="C146" s="138" t="s">
        <v>175</v>
      </c>
      <c r="D146" s="139">
        <v>1</v>
      </c>
      <c r="E146" s="141">
        <v>1</v>
      </c>
      <c r="F146" s="139">
        <v>60</v>
      </c>
      <c r="G146" s="139">
        <v>60</v>
      </c>
      <c r="H146" s="138" t="s">
        <v>896</v>
      </c>
      <c r="I146" s="138" t="s">
        <v>255</v>
      </c>
    </row>
    <row r="147" spans="1:9" ht="51.75" customHeight="1" thickBot="1">
      <c r="A147" s="138" t="s">
        <v>1318</v>
      </c>
      <c r="B147" s="138" t="s">
        <v>174</v>
      </c>
      <c r="C147" s="138" t="s">
        <v>175</v>
      </c>
      <c r="D147" s="139">
        <v>2</v>
      </c>
      <c r="E147" s="141">
        <v>2</v>
      </c>
      <c r="F147" s="139">
        <v>80</v>
      </c>
      <c r="G147" s="139">
        <v>80</v>
      </c>
      <c r="H147" s="138" t="s">
        <v>897</v>
      </c>
      <c r="I147" s="138" t="s">
        <v>256</v>
      </c>
    </row>
    <row r="148" spans="1:9" ht="51.75" customHeight="1" thickBot="1">
      <c r="A148" s="138" t="s">
        <v>1319</v>
      </c>
      <c r="B148" s="138" t="s">
        <v>174</v>
      </c>
      <c r="C148" s="138" t="s">
        <v>175</v>
      </c>
      <c r="D148" s="139">
        <v>2</v>
      </c>
      <c r="E148" s="141">
        <v>2</v>
      </c>
      <c r="F148" s="139">
        <v>58</v>
      </c>
      <c r="G148" s="139">
        <v>50</v>
      </c>
      <c r="H148" s="138" t="s">
        <v>898</v>
      </c>
      <c r="I148" s="138" t="s">
        <v>259</v>
      </c>
    </row>
    <row r="149" spans="1:9" ht="51.75" customHeight="1" thickBot="1">
      <c r="A149" s="138" t="s">
        <v>1320</v>
      </c>
      <c r="B149" s="138" t="s">
        <v>174</v>
      </c>
      <c r="C149" s="138" t="s">
        <v>175</v>
      </c>
      <c r="D149" s="139">
        <v>2</v>
      </c>
      <c r="E149" s="141">
        <v>2</v>
      </c>
      <c r="F149" s="139">
        <v>99</v>
      </c>
      <c r="G149" s="139">
        <v>51</v>
      </c>
      <c r="H149" s="138" t="s">
        <v>899</v>
      </c>
      <c r="I149" s="138" t="s">
        <v>900</v>
      </c>
    </row>
    <row r="150" spans="1:9" ht="51.75" customHeight="1" thickBot="1">
      <c r="A150" s="138" t="s">
        <v>1321</v>
      </c>
      <c r="B150" s="138" t="s">
        <v>174</v>
      </c>
      <c r="C150" s="138" t="s">
        <v>175</v>
      </c>
      <c r="D150" s="139">
        <v>2</v>
      </c>
      <c r="E150" s="141">
        <v>2</v>
      </c>
      <c r="F150" s="139">
        <v>29</v>
      </c>
      <c r="G150" s="139">
        <v>29</v>
      </c>
      <c r="H150" s="138" t="s">
        <v>901</v>
      </c>
      <c r="I150" s="138" t="s">
        <v>185</v>
      </c>
    </row>
    <row r="151" spans="1:9" ht="51.75" customHeight="1" thickBot="1">
      <c r="A151" s="138" t="s">
        <v>1322</v>
      </c>
      <c r="B151" s="138" t="s">
        <v>174</v>
      </c>
      <c r="C151" s="138" t="s">
        <v>175</v>
      </c>
      <c r="D151" s="139">
        <v>2</v>
      </c>
      <c r="E151" s="141">
        <v>2</v>
      </c>
      <c r="F151" s="139">
        <v>99</v>
      </c>
      <c r="G151" s="139">
        <v>51</v>
      </c>
      <c r="H151" s="138" t="s">
        <v>902</v>
      </c>
      <c r="I151" s="138" t="s">
        <v>186</v>
      </c>
    </row>
    <row r="152" spans="1:9" ht="51.75" customHeight="1" thickBot="1">
      <c r="A152" s="138" t="s">
        <v>1323</v>
      </c>
      <c r="B152" s="138" t="s">
        <v>178</v>
      </c>
      <c r="C152" s="138" t="s">
        <v>175</v>
      </c>
      <c r="D152" s="139">
        <v>2</v>
      </c>
      <c r="E152" s="141">
        <v>2</v>
      </c>
      <c r="F152" s="139">
        <v>58</v>
      </c>
      <c r="G152" s="139">
        <v>49</v>
      </c>
      <c r="H152" s="138" t="s">
        <v>903</v>
      </c>
      <c r="I152" s="138" t="s">
        <v>260</v>
      </c>
    </row>
    <row r="153" spans="1:9" ht="51.75" customHeight="1" thickBot="1">
      <c r="A153" s="138" t="s">
        <v>1324</v>
      </c>
      <c r="B153" s="138" t="s">
        <v>174</v>
      </c>
      <c r="C153" s="138" t="s">
        <v>175</v>
      </c>
      <c r="D153" s="139">
        <v>2</v>
      </c>
      <c r="E153" s="141">
        <v>2</v>
      </c>
      <c r="F153" s="139">
        <v>30</v>
      </c>
      <c r="G153" s="139">
        <v>24</v>
      </c>
      <c r="H153" s="138" t="s">
        <v>904</v>
      </c>
      <c r="I153" s="138" t="s">
        <v>229</v>
      </c>
    </row>
    <row r="154" spans="1:9" ht="51.75" customHeight="1" thickBot="1">
      <c r="A154" s="138" t="s">
        <v>1325</v>
      </c>
      <c r="B154" s="138" t="s">
        <v>194</v>
      </c>
      <c r="C154" s="138" t="s">
        <v>175</v>
      </c>
      <c r="D154" s="139">
        <v>2</v>
      </c>
      <c r="E154" s="141">
        <v>2</v>
      </c>
      <c r="F154" s="139">
        <v>360</v>
      </c>
      <c r="G154" s="139">
        <v>160</v>
      </c>
      <c r="H154" s="138" t="s">
        <v>905</v>
      </c>
      <c r="I154" s="138" t="s">
        <v>228</v>
      </c>
    </row>
    <row r="155" spans="1:9" ht="51.75" customHeight="1" thickBot="1">
      <c r="A155" s="138" t="s">
        <v>1326</v>
      </c>
      <c r="B155" s="138" t="s">
        <v>174</v>
      </c>
      <c r="C155" s="138" t="s">
        <v>175</v>
      </c>
      <c r="D155" s="139">
        <v>3</v>
      </c>
      <c r="E155" s="141">
        <v>3</v>
      </c>
      <c r="F155" s="139">
        <v>180</v>
      </c>
      <c r="G155" s="139">
        <v>120</v>
      </c>
      <c r="H155" s="138" t="s">
        <v>906</v>
      </c>
      <c r="I155" s="138" t="s">
        <v>907</v>
      </c>
    </row>
    <row r="156" spans="1:9" ht="51.75" customHeight="1" thickBot="1">
      <c r="A156" s="138" t="s">
        <v>1327</v>
      </c>
      <c r="B156" s="138" t="s">
        <v>174</v>
      </c>
      <c r="C156" s="138" t="s">
        <v>175</v>
      </c>
      <c r="D156" s="139">
        <v>2</v>
      </c>
      <c r="E156" s="139">
        <v>2</v>
      </c>
      <c r="F156" s="139">
        <v>265</v>
      </c>
      <c r="G156" s="139">
        <v>230</v>
      </c>
      <c r="H156" s="138" t="s">
        <v>908</v>
      </c>
      <c r="I156" s="138" t="s">
        <v>725</v>
      </c>
    </row>
    <row r="157" spans="1:9" ht="51.75" customHeight="1" thickBot="1">
      <c r="A157" s="138" t="s">
        <v>1328</v>
      </c>
      <c r="B157" s="138" t="s">
        <v>174</v>
      </c>
      <c r="C157" s="138" t="s">
        <v>175</v>
      </c>
      <c r="D157" s="139">
        <v>1</v>
      </c>
      <c r="E157" s="139">
        <v>1</v>
      </c>
      <c r="F157" s="139">
        <v>200</v>
      </c>
      <c r="G157" s="139">
        <v>100</v>
      </c>
      <c r="H157" s="138" t="s">
        <v>909</v>
      </c>
      <c r="I157" s="138" t="s">
        <v>182</v>
      </c>
    </row>
    <row r="158" spans="1:9" ht="47.25" customHeight="1">
      <c r="A158" s="37" t="s">
        <v>114</v>
      </c>
      <c r="B158" s="102"/>
      <c r="C158" s="102"/>
      <c r="D158" s="37">
        <f>SUM(D159+D227+D282+D362+D373+D345)</f>
        <v>848</v>
      </c>
      <c r="E158" s="37">
        <f>SUM(E159+E227+E282+E362+E373+E345)</f>
        <v>873</v>
      </c>
      <c r="F158" s="37">
        <f>SUM(F159+F227+F282+F362+F373+F345)</f>
        <v>44408.899999999994</v>
      </c>
      <c r="G158" s="37">
        <f>SUM(G159+G227+G282+G362+G373+G345)</f>
        <v>32682.799999999999</v>
      </c>
      <c r="H158" s="102"/>
      <c r="I158" s="102"/>
    </row>
    <row r="159" spans="1:9" ht="160.5">
      <c r="A159" s="37" t="s">
        <v>23</v>
      </c>
      <c r="B159" s="102"/>
      <c r="C159" s="102"/>
      <c r="D159" s="37">
        <f>SUM(D160:D225)</f>
        <v>157</v>
      </c>
      <c r="E159" s="37">
        <f>SUM(E160:E225)</f>
        <v>160</v>
      </c>
      <c r="F159" s="37">
        <f>SUM(F160:F225)</f>
        <v>6307.6999999999989</v>
      </c>
      <c r="G159" s="37">
        <f>SUM(G160:G225)</f>
        <v>3658.6999999999994</v>
      </c>
      <c r="H159" s="102"/>
      <c r="I159" s="102"/>
    </row>
    <row r="160" spans="1:9" ht="27" thickBot="1">
      <c r="A160" s="145" t="s">
        <v>269</v>
      </c>
      <c r="B160" s="145" t="s">
        <v>174</v>
      </c>
      <c r="C160" s="145" t="s">
        <v>175</v>
      </c>
      <c r="D160" s="146">
        <v>2</v>
      </c>
      <c r="E160" s="146">
        <v>2</v>
      </c>
      <c r="F160" s="146">
        <v>18</v>
      </c>
      <c r="G160" s="146">
        <v>15</v>
      </c>
      <c r="H160" s="145" t="s">
        <v>910</v>
      </c>
      <c r="I160" s="145" t="s">
        <v>270</v>
      </c>
    </row>
    <row r="161" spans="1:9" ht="15.75" thickBot="1">
      <c r="A161" s="145" t="s">
        <v>271</v>
      </c>
      <c r="B161" s="145" t="s">
        <v>174</v>
      </c>
      <c r="C161" s="145" t="s">
        <v>175</v>
      </c>
      <c r="D161" s="146">
        <v>2</v>
      </c>
      <c r="E161" s="146">
        <v>2</v>
      </c>
      <c r="F161" s="146">
        <v>23.5</v>
      </c>
      <c r="G161" s="146">
        <v>18.600000000000001</v>
      </c>
      <c r="H161" s="145" t="s">
        <v>911</v>
      </c>
      <c r="I161" s="145" t="s">
        <v>1129</v>
      </c>
    </row>
    <row r="162" spans="1:9" ht="15.75" thickBot="1">
      <c r="A162" s="145" t="s">
        <v>272</v>
      </c>
      <c r="B162" s="145" t="s">
        <v>174</v>
      </c>
      <c r="C162" s="145" t="s">
        <v>175</v>
      </c>
      <c r="D162" s="146">
        <v>2</v>
      </c>
      <c r="E162" s="146">
        <v>2</v>
      </c>
      <c r="F162" s="146">
        <v>41.4</v>
      </c>
      <c r="G162" s="146">
        <v>15.8</v>
      </c>
      <c r="H162" s="145" t="s">
        <v>912</v>
      </c>
      <c r="I162" s="145" t="s">
        <v>273</v>
      </c>
    </row>
    <row r="163" spans="1:9" ht="15.75" thickBot="1">
      <c r="A163" s="145" t="s">
        <v>274</v>
      </c>
      <c r="B163" s="145" t="s">
        <v>174</v>
      </c>
      <c r="C163" s="145" t="s">
        <v>175</v>
      </c>
      <c r="D163" s="146">
        <v>1</v>
      </c>
      <c r="E163" s="146">
        <v>1</v>
      </c>
      <c r="F163" s="146">
        <v>30</v>
      </c>
      <c r="G163" s="146">
        <v>26</v>
      </c>
      <c r="H163" s="145" t="s">
        <v>913</v>
      </c>
      <c r="I163" s="145" t="s">
        <v>275</v>
      </c>
    </row>
    <row r="164" spans="1:9" ht="15.75" thickBot="1">
      <c r="A164" s="145" t="s">
        <v>276</v>
      </c>
      <c r="B164" s="145" t="s">
        <v>174</v>
      </c>
      <c r="C164" s="145" t="s">
        <v>175</v>
      </c>
      <c r="D164" s="146">
        <v>1</v>
      </c>
      <c r="E164" s="146">
        <v>1</v>
      </c>
      <c r="F164" s="146">
        <v>52</v>
      </c>
      <c r="G164" s="146">
        <v>27</v>
      </c>
      <c r="H164" s="145" t="s">
        <v>914</v>
      </c>
      <c r="I164" s="145" t="s">
        <v>277</v>
      </c>
    </row>
    <row r="165" spans="1:9" ht="15.75" thickBot="1">
      <c r="A165" s="145" t="s">
        <v>278</v>
      </c>
      <c r="B165" s="145" t="s">
        <v>174</v>
      </c>
      <c r="C165" s="145" t="s">
        <v>175</v>
      </c>
      <c r="D165" s="146">
        <v>1</v>
      </c>
      <c r="E165" s="146">
        <v>1</v>
      </c>
      <c r="F165" s="146">
        <v>18</v>
      </c>
      <c r="G165" s="146">
        <v>18</v>
      </c>
      <c r="H165" s="145" t="s">
        <v>915</v>
      </c>
      <c r="I165" s="145" t="s">
        <v>279</v>
      </c>
    </row>
    <row r="166" spans="1:9" ht="15.75" thickBot="1">
      <c r="A166" s="145" t="s">
        <v>280</v>
      </c>
      <c r="B166" s="145" t="s">
        <v>174</v>
      </c>
      <c r="C166" s="145" t="s">
        <v>175</v>
      </c>
      <c r="D166" s="146">
        <v>1</v>
      </c>
      <c r="E166" s="146">
        <v>1</v>
      </c>
      <c r="F166" s="146">
        <v>24</v>
      </c>
      <c r="G166" s="146">
        <v>20</v>
      </c>
      <c r="H166" s="145" t="s">
        <v>916</v>
      </c>
      <c r="I166" s="145" t="s">
        <v>281</v>
      </c>
    </row>
    <row r="167" spans="1:9" ht="15.75" thickBot="1">
      <c r="A167" s="145" t="s">
        <v>282</v>
      </c>
      <c r="B167" s="145" t="s">
        <v>174</v>
      </c>
      <c r="C167" s="145" t="s">
        <v>175</v>
      </c>
      <c r="D167" s="146">
        <v>2</v>
      </c>
      <c r="E167" s="146">
        <v>2</v>
      </c>
      <c r="F167" s="146">
        <v>274</v>
      </c>
      <c r="G167" s="146">
        <v>60</v>
      </c>
      <c r="H167" s="145" t="s">
        <v>917</v>
      </c>
      <c r="I167" s="145" t="s">
        <v>283</v>
      </c>
    </row>
    <row r="168" spans="1:9" ht="15.75" thickBot="1">
      <c r="A168" s="145" t="s">
        <v>284</v>
      </c>
      <c r="B168" s="145" t="s">
        <v>174</v>
      </c>
      <c r="C168" s="145" t="s">
        <v>175</v>
      </c>
      <c r="D168" s="146">
        <v>1</v>
      </c>
      <c r="E168" s="146">
        <v>1</v>
      </c>
      <c r="F168" s="146">
        <v>123.1</v>
      </c>
      <c r="G168" s="146">
        <v>47</v>
      </c>
      <c r="H168" s="145" t="s">
        <v>918</v>
      </c>
      <c r="I168" s="145" t="s">
        <v>285</v>
      </c>
    </row>
    <row r="169" spans="1:9" ht="15.75" thickBot="1">
      <c r="A169" s="145" t="s">
        <v>286</v>
      </c>
      <c r="B169" s="145" t="s">
        <v>174</v>
      </c>
      <c r="C169" s="145" t="s">
        <v>175</v>
      </c>
      <c r="D169" s="146">
        <v>2</v>
      </c>
      <c r="E169" s="146">
        <v>2</v>
      </c>
      <c r="F169" s="146">
        <v>62.7</v>
      </c>
      <c r="G169" s="146">
        <v>25</v>
      </c>
      <c r="H169" s="145" t="s">
        <v>919</v>
      </c>
      <c r="I169" s="145" t="s">
        <v>287</v>
      </c>
    </row>
    <row r="170" spans="1:9" ht="15.75" thickBot="1">
      <c r="A170" s="145" t="s">
        <v>288</v>
      </c>
      <c r="B170" s="145" t="s">
        <v>174</v>
      </c>
      <c r="C170" s="145" t="s">
        <v>175</v>
      </c>
      <c r="D170" s="146">
        <v>3</v>
      </c>
      <c r="E170" s="146">
        <v>3</v>
      </c>
      <c r="F170" s="146">
        <v>282</v>
      </c>
      <c r="G170" s="146">
        <v>60</v>
      </c>
      <c r="H170" s="145" t="s">
        <v>920</v>
      </c>
      <c r="I170" s="145" t="s">
        <v>289</v>
      </c>
    </row>
    <row r="171" spans="1:9" ht="15.75" thickBot="1">
      <c r="A171" s="145" t="s">
        <v>290</v>
      </c>
      <c r="B171" s="145" t="s">
        <v>174</v>
      </c>
      <c r="C171" s="145" t="s">
        <v>175</v>
      </c>
      <c r="D171" s="146">
        <v>2</v>
      </c>
      <c r="E171" s="146">
        <v>2</v>
      </c>
      <c r="F171" s="146">
        <v>229.4</v>
      </c>
      <c r="G171" s="146">
        <v>100</v>
      </c>
      <c r="H171" s="145" t="s">
        <v>921</v>
      </c>
      <c r="I171" s="145" t="s">
        <v>291</v>
      </c>
    </row>
    <row r="172" spans="1:9" ht="15.75" thickBot="1">
      <c r="A172" s="145" t="s">
        <v>292</v>
      </c>
      <c r="B172" s="145" t="s">
        <v>174</v>
      </c>
      <c r="C172" s="145" t="s">
        <v>175</v>
      </c>
      <c r="D172" s="146">
        <v>2</v>
      </c>
      <c r="E172" s="146">
        <v>2</v>
      </c>
      <c r="F172" s="146">
        <v>132.1</v>
      </c>
      <c r="G172" s="146">
        <v>45</v>
      </c>
      <c r="H172" s="145" t="s">
        <v>922</v>
      </c>
      <c r="I172" s="145" t="s">
        <v>293</v>
      </c>
    </row>
    <row r="173" spans="1:9" ht="27" thickBot="1">
      <c r="A173" s="145" t="s">
        <v>294</v>
      </c>
      <c r="B173" s="145" t="s">
        <v>295</v>
      </c>
      <c r="C173" s="145" t="s">
        <v>175</v>
      </c>
      <c r="D173" s="146">
        <v>2</v>
      </c>
      <c r="E173" s="146">
        <v>2</v>
      </c>
      <c r="F173" s="146">
        <v>129.6</v>
      </c>
      <c r="G173" s="146">
        <v>93.2</v>
      </c>
      <c r="H173" s="145" t="s">
        <v>923</v>
      </c>
      <c r="I173" s="145" t="s">
        <v>296</v>
      </c>
    </row>
    <row r="174" spans="1:9" ht="27" thickBot="1">
      <c r="A174" s="145" t="s">
        <v>297</v>
      </c>
      <c r="B174" s="145" t="s">
        <v>295</v>
      </c>
      <c r="C174" s="145" t="s">
        <v>175</v>
      </c>
      <c r="D174" s="146">
        <v>2</v>
      </c>
      <c r="E174" s="146">
        <v>2</v>
      </c>
      <c r="F174" s="146">
        <v>40.200000000000003</v>
      </c>
      <c r="G174" s="146">
        <v>25.8</v>
      </c>
      <c r="H174" s="145" t="s">
        <v>924</v>
      </c>
      <c r="I174" s="145" t="s">
        <v>296</v>
      </c>
    </row>
    <row r="175" spans="1:9" ht="27" thickBot="1">
      <c r="A175" s="145" t="s">
        <v>298</v>
      </c>
      <c r="B175" s="145" t="s">
        <v>295</v>
      </c>
      <c r="C175" s="145" t="s">
        <v>175</v>
      </c>
      <c r="D175" s="146">
        <v>2</v>
      </c>
      <c r="E175" s="146">
        <v>2</v>
      </c>
      <c r="F175" s="146">
        <v>40.6</v>
      </c>
      <c r="G175" s="146">
        <v>29.5</v>
      </c>
      <c r="H175" s="145" t="s">
        <v>925</v>
      </c>
      <c r="I175" s="145" t="s">
        <v>296</v>
      </c>
    </row>
    <row r="176" spans="1:9" ht="27" thickBot="1">
      <c r="A176" s="145" t="s">
        <v>299</v>
      </c>
      <c r="B176" s="145" t="s">
        <v>174</v>
      </c>
      <c r="C176" s="145" t="s">
        <v>175</v>
      </c>
      <c r="D176" s="146">
        <v>2</v>
      </c>
      <c r="E176" s="146">
        <v>2</v>
      </c>
      <c r="F176" s="146">
        <v>56.2</v>
      </c>
      <c r="G176" s="146">
        <v>33</v>
      </c>
      <c r="H176" s="145" t="s">
        <v>926</v>
      </c>
      <c r="I176" s="145" t="s">
        <v>300</v>
      </c>
    </row>
    <row r="177" spans="1:9" ht="27" thickBot="1">
      <c r="A177" s="145" t="s">
        <v>301</v>
      </c>
      <c r="B177" s="145" t="s">
        <v>174</v>
      </c>
      <c r="C177" s="145" t="s">
        <v>175</v>
      </c>
      <c r="D177" s="146">
        <v>3</v>
      </c>
      <c r="E177" s="146">
        <v>3</v>
      </c>
      <c r="F177" s="146">
        <v>22.4</v>
      </c>
      <c r="G177" s="146">
        <v>22.4</v>
      </c>
      <c r="H177" s="145" t="s">
        <v>927</v>
      </c>
      <c r="I177" s="145" t="s">
        <v>302</v>
      </c>
    </row>
    <row r="178" spans="1:9" ht="15.75" thickBot="1">
      <c r="A178" s="145" t="s">
        <v>303</v>
      </c>
      <c r="B178" s="145" t="s">
        <v>174</v>
      </c>
      <c r="C178" s="145" t="s">
        <v>175</v>
      </c>
      <c r="D178" s="146">
        <v>1</v>
      </c>
      <c r="E178" s="146">
        <v>1</v>
      </c>
      <c r="F178" s="146">
        <v>69.7</v>
      </c>
      <c r="G178" s="146">
        <v>25</v>
      </c>
      <c r="H178" s="145" t="s">
        <v>928</v>
      </c>
      <c r="I178" s="145" t="s">
        <v>300</v>
      </c>
    </row>
    <row r="179" spans="1:9" ht="15.75" thickBot="1">
      <c r="A179" s="145" t="s">
        <v>304</v>
      </c>
      <c r="B179" s="145" t="s">
        <v>174</v>
      </c>
      <c r="C179" s="145" t="s">
        <v>175</v>
      </c>
      <c r="D179" s="146">
        <v>2</v>
      </c>
      <c r="E179" s="146">
        <v>2</v>
      </c>
      <c r="F179" s="146">
        <v>77</v>
      </c>
      <c r="G179" s="146">
        <v>62</v>
      </c>
      <c r="H179" s="145" t="s">
        <v>929</v>
      </c>
      <c r="I179" s="145" t="s">
        <v>305</v>
      </c>
    </row>
    <row r="180" spans="1:9" ht="15.75" thickBot="1">
      <c r="A180" s="145" t="s">
        <v>306</v>
      </c>
      <c r="B180" s="145" t="s">
        <v>174</v>
      </c>
      <c r="C180" s="145" t="s">
        <v>175</v>
      </c>
      <c r="D180" s="146">
        <v>2</v>
      </c>
      <c r="E180" s="146">
        <v>2</v>
      </c>
      <c r="F180" s="146">
        <v>73.7</v>
      </c>
      <c r="G180" s="146">
        <v>46.4</v>
      </c>
      <c r="H180" s="145" t="s">
        <v>930</v>
      </c>
      <c r="I180" s="145" t="s">
        <v>307</v>
      </c>
    </row>
    <row r="181" spans="1:9" ht="15.75" thickBot="1">
      <c r="A181" s="145" t="s">
        <v>1703</v>
      </c>
      <c r="B181" s="145" t="s">
        <v>174</v>
      </c>
      <c r="C181" s="145" t="s">
        <v>175</v>
      </c>
      <c r="D181" s="146">
        <v>3</v>
      </c>
      <c r="E181" s="146">
        <v>3</v>
      </c>
      <c r="F181" s="146">
        <v>56</v>
      </c>
      <c r="G181" s="146">
        <v>56</v>
      </c>
      <c r="H181" s="145" t="s">
        <v>931</v>
      </c>
      <c r="I181" s="145" t="s">
        <v>308</v>
      </c>
    </row>
    <row r="182" spans="1:9" ht="15.75" thickBot="1">
      <c r="A182" s="145" t="s">
        <v>1704</v>
      </c>
      <c r="B182" s="145" t="s">
        <v>174</v>
      </c>
      <c r="C182" s="145" t="s">
        <v>175</v>
      </c>
      <c r="D182" s="146">
        <v>3</v>
      </c>
      <c r="E182" s="146">
        <v>3</v>
      </c>
      <c r="F182" s="146">
        <v>100</v>
      </c>
      <c r="G182" s="146">
        <v>60</v>
      </c>
      <c r="H182" s="145" t="s">
        <v>932</v>
      </c>
      <c r="I182" s="145" t="s">
        <v>309</v>
      </c>
    </row>
    <row r="183" spans="1:9" ht="15.75" thickBot="1">
      <c r="A183" s="145" t="s">
        <v>1705</v>
      </c>
      <c r="B183" s="145" t="s">
        <v>174</v>
      </c>
      <c r="C183" s="145" t="s">
        <v>175</v>
      </c>
      <c r="D183" s="146">
        <v>1</v>
      </c>
      <c r="E183" s="146">
        <v>1</v>
      </c>
      <c r="F183" s="146">
        <v>18</v>
      </c>
      <c r="G183" s="146">
        <v>15</v>
      </c>
      <c r="H183" s="145" t="s">
        <v>933</v>
      </c>
      <c r="I183" s="145" t="s">
        <v>310</v>
      </c>
    </row>
    <row r="184" spans="1:9" ht="27" thickBot="1">
      <c r="A184" s="145" t="s">
        <v>1706</v>
      </c>
      <c r="B184" s="145" t="s">
        <v>174</v>
      </c>
      <c r="C184" s="145" t="s">
        <v>175</v>
      </c>
      <c r="D184" s="146">
        <v>1</v>
      </c>
      <c r="E184" s="146">
        <v>1</v>
      </c>
      <c r="F184" s="146">
        <v>32</v>
      </c>
      <c r="G184" s="146">
        <v>12.8</v>
      </c>
      <c r="H184" s="145" t="s">
        <v>934</v>
      </c>
      <c r="I184" s="145" t="s">
        <v>312</v>
      </c>
    </row>
    <row r="185" spans="1:9" ht="27" thickBot="1">
      <c r="A185" s="145" t="s">
        <v>311</v>
      </c>
      <c r="B185" s="145" t="s">
        <v>174</v>
      </c>
      <c r="C185" s="145" t="s">
        <v>175</v>
      </c>
      <c r="D185" s="146">
        <v>1</v>
      </c>
      <c r="E185" s="146">
        <v>1</v>
      </c>
      <c r="F185" s="146">
        <v>69.8</v>
      </c>
      <c r="G185" s="146">
        <v>24.3</v>
      </c>
      <c r="H185" s="145" t="s">
        <v>934</v>
      </c>
      <c r="I185" s="145" t="s">
        <v>314</v>
      </c>
    </row>
    <row r="186" spans="1:9" ht="15.75" thickBot="1">
      <c r="A186" s="145" t="s">
        <v>313</v>
      </c>
      <c r="B186" s="145" t="s">
        <v>174</v>
      </c>
      <c r="C186" s="145" t="s">
        <v>175</v>
      </c>
      <c r="D186" s="146">
        <v>1</v>
      </c>
      <c r="E186" s="146">
        <v>1</v>
      </c>
      <c r="F186" s="146">
        <v>38</v>
      </c>
      <c r="G186" s="146">
        <v>27</v>
      </c>
      <c r="H186" s="145" t="s">
        <v>935</v>
      </c>
      <c r="I186" s="145" t="s">
        <v>285</v>
      </c>
    </row>
    <row r="187" spans="1:9" ht="27" thickBot="1">
      <c r="A187" s="145" t="s">
        <v>315</v>
      </c>
      <c r="B187" s="145" t="s">
        <v>174</v>
      </c>
      <c r="C187" s="145" t="s">
        <v>175</v>
      </c>
      <c r="D187" s="146">
        <v>2</v>
      </c>
      <c r="E187" s="146">
        <v>2</v>
      </c>
      <c r="F187" s="146">
        <v>102</v>
      </c>
      <c r="G187" s="146">
        <v>56</v>
      </c>
      <c r="H187" s="145" t="s">
        <v>936</v>
      </c>
      <c r="I187" s="145" t="s">
        <v>317</v>
      </c>
    </row>
    <row r="188" spans="1:9" ht="15.75" thickBot="1">
      <c r="A188" s="145" t="s">
        <v>520</v>
      </c>
      <c r="B188" s="145" t="s">
        <v>174</v>
      </c>
      <c r="C188" s="145" t="s">
        <v>175</v>
      </c>
      <c r="D188" s="146">
        <v>1</v>
      </c>
      <c r="E188" s="146">
        <v>1</v>
      </c>
      <c r="F188" s="146">
        <v>4.5</v>
      </c>
      <c r="G188" s="146">
        <v>4.5</v>
      </c>
      <c r="H188" s="145" t="s">
        <v>937</v>
      </c>
      <c r="I188" s="145" t="s">
        <v>347</v>
      </c>
    </row>
    <row r="189" spans="1:9" ht="15.75" thickBot="1">
      <c r="A189" s="145" t="s">
        <v>316</v>
      </c>
      <c r="B189" s="145" t="s">
        <v>174</v>
      </c>
      <c r="C189" s="145" t="s">
        <v>175</v>
      </c>
      <c r="D189" s="146">
        <v>2</v>
      </c>
      <c r="E189" s="146">
        <v>2</v>
      </c>
      <c r="F189" s="146">
        <v>184</v>
      </c>
      <c r="G189" s="146">
        <v>50</v>
      </c>
      <c r="H189" s="145" t="s">
        <v>938</v>
      </c>
      <c r="I189" s="145" t="s">
        <v>319</v>
      </c>
    </row>
    <row r="190" spans="1:9" ht="15.75" thickBot="1">
      <c r="A190" s="145" t="s">
        <v>318</v>
      </c>
      <c r="B190" s="145" t="s">
        <v>174</v>
      </c>
      <c r="C190" s="145" t="s">
        <v>175</v>
      </c>
      <c r="D190" s="146">
        <v>1</v>
      </c>
      <c r="E190" s="146">
        <v>1</v>
      </c>
      <c r="F190" s="146">
        <v>52.3</v>
      </c>
      <c r="G190" s="146">
        <v>42</v>
      </c>
      <c r="H190" s="145" t="s">
        <v>939</v>
      </c>
      <c r="I190" s="145" t="s">
        <v>321</v>
      </c>
    </row>
    <row r="191" spans="1:9" ht="15.75" thickBot="1">
      <c r="A191" s="145" t="s">
        <v>521</v>
      </c>
      <c r="B191" s="145" t="s">
        <v>174</v>
      </c>
      <c r="C191" s="145" t="s">
        <v>175</v>
      </c>
      <c r="D191" s="146">
        <v>1</v>
      </c>
      <c r="E191" s="146">
        <v>1</v>
      </c>
      <c r="F191" s="146">
        <v>15</v>
      </c>
      <c r="G191" s="146">
        <v>11</v>
      </c>
      <c r="H191" s="145" t="s">
        <v>323</v>
      </c>
      <c r="I191" s="145" t="s">
        <v>324</v>
      </c>
    </row>
    <row r="192" spans="1:9" ht="15.75" thickBot="1">
      <c r="A192" s="145" t="s">
        <v>320</v>
      </c>
      <c r="B192" s="145" t="s">
        <v>174</v>
      </c>
      <c r="C192" s="145" t="s">
        <v>175</v>
      </c>
      <c r="D192" s="146">
        <v>2</v>
      </c>
      <c r="E192" s="146">
        <v>2</v>
      </c>
      <c r="F192" s="146">
        <v>52.6</v>
      </c>
      <c r="G192" s="146">
        <v>21</v>
      </c>
      <c r="H192" s="145" t="s">
        <v>940</v>
      </c>
      <c r="I192" s="145" t="s">
        <v>325</v>
      </c>
    </row>
    <row r="193" spans="1:9" ht="27" thickBot="1">
      <c r="A193" s="145" t="s">
        <v>322</v>
      </c>
      <c r="B193" s="145" t="s">
        <v>174</v>
      </c>
      <c r="C193" s="145" t="s">
        <v>175</v>
      </c>
      <c r="D193" s="146">
        <v>1</v>
      </c>
      <c r="E193" s="146">
        <v>2</v>
      </c>
      <c r="F193" s="146">
        <v>47</v>
      </c>
      <c r="G193" s="146">
        <v>25</v>
      </c>
      <c r="H193" s="145" t="s">
        <v>941</v>
      </c>
      <c r="I193" s="145" t="s">
        <v>326</v>
      </c>
    </row>
    <row r="194" spans="1:9" ht="27" thickBot="1">
      <c r="A194" s="145" t="s">
        <v>522</v>
      </c>
      <c r="B194" s="145" t="s">
        <v>174</v>
      </c>
      <c r="C194" s="145" t="s">
        <v>175</v>
      </c>
      <c r="D194" s="146">
        <v>1</v>
      </c>
      <c r="E194" s="146">
        <v>1</v>
      </c>
      <c r="F194" s="146">
        <v>18</v>
      </c>
      <c r="G194" s="146">
        <v>11.5</v>
      </c>
      <c r="H194" s="145" t="s">
        <v>942</v>
      </c>
      <c r="I194" s="145" t="s">
        <v>1131</v>
      </c>
    </row>
    <row r="195" spans="1:9" ht="27" thickBot="1">
      <c r="A195" s="145" t="s">
        <v>523</v>
      </c>
      <c r="B195" s="145" t="s">
        <v>174</v>
      </c>
      <c r="C195" s="145" t="s">
        <v>175</v>
      </c>
      <c r="D195" s="146">
        <v>1</v>
      </c>
      <c r="E195" s="146">
        <v>2</v>
      </c>
      <c r="F195" s="146">
        <v>99.3</v>
      </c>
      <c r="G195" s="146">
        <v>44.3</v>
      </c>
      <c r="H195" s="145" t="s">
        <v>943</v>
      </c>
      <c r="I195" s="145" t="s">
        <v>327</v>
      </c>
    </row>
    <row r="196" spans="1:9" ht="15.75" thickBot="1">
      <c r="A196" s="145" t="s">
        <v>1707</v>
      </c>
      <c r="B196" s="145" t="s">
        <v>174</v>
      </c>
      <c r="C196" s="145" t="s">
        <v>175</v>
      </c>
      <c r="D196" s="146">
        <v>2</v>
      </c>
      <c r="E196" s="146">
        <v>2</v>
      </c>
      <c r="F196" s="146">
        <v>60.9</v>
      </c>
      <c r="G196" s="146">
        <v>37.4</v>
      </c>
      <c r="H196" s="145" t="s">
        <v>944</v>
      </c>
      <c r="I196" s="145" t="s">
        <v>331</v>
      </c>
    </row>
    <row r="197" spans="1:9" ht="27" thickBot="1">
      <c r="A197" s="145" t="s">
        <v>1708</v>
      </c>
      <c r="B197" s="145" t="s">
        <v>174</v>
      </c>
      <c r="C197" s="145" t="s">
        <v>175</v>
      </c>
      <c r="D197" s="146">
        <v>3</v>
      </c>
      <c r="E197" s="146">
        <v>5</v>
      </c>
      <c r="F197" s="146">
        <v>120</v>
      </c>
      <c r="G197" s="146">
        <v>80</v>
      </c>
      <c r="H197" s="145" t="s">
        <v>945</v>
      </c>
      <c r="I197" s="145" t="s">
        <v>208</v>
      </c>
    </row>
    <row r="198" spans="1:9" ht="27" thickBot="1">
      <c r="A198" s="145" t="s">
        <v>1709</v>
      </c>
      <c r="B198" s="145" t="s">
        <v>174</v>
      </c>
      <c r="C198" s="145" t="s">
        <v>175</v>
      </c>
      <c r="D198" s="146">
        <v>5</v>
      </c>
      <c r="E198" s="146">
        <v>5</v>
      </c>
      <c r="F198" s="146">
        <v>19.8</v>
      </c>
      <c r="G198" s="146">
        <v>19.8</v>
      </c>
      <c r="H198" s="145" t="s">
        <v>946</v>
      </c>
      <c r="I198" s="145" t="s">
        <v>332</v>
      </c>
    </row>
    <row r="199" spans="1:9" ht="27" thickBot="1">
      <c r="A199" s="145" t="s">
        <v>1710</v>
      </c>
      <c r="B199" s="145" t="s">
        <v>174</v>
      </c>
      <c r="C199" s="145" t="s">
        <v>175</v>
      </c>
      <c r="D199" s="146">
        <v>3</v>
      </c>
      <c r="E199" s="146">
        <v>5</v>
      </c>
      <c r="F199" s="146">
        <v>100</v>
      </c>
      <c r="G199" s="146">
        <v>70</v>
      </c>
      <c r="H199" s="145" t="s">
        <v>947</v>
      </c>
      <c r="I199" s="145" t="s">
        <v>333</v>
      </c>
    </row>
    <row r="200" spans="1:9" ht="27" thickBot="1">
      <c r="A200" s="145" t="s">
        <v>1711</v>
      </c>
      <c r="B200" s="145" t="s">
        <v>174</v>
      </c>
      <c r="C200" s="145" t="s">
        <v>175</v>
      </c>
      <c r="D200" s="146">
        <v>2</v>
      </c>
      <c r="E200" s="146">
        <v>2</v>
      </c>
      <c r="F200" s="146">
        <v>50</v>
      </c>
      <c r="G200" s="146">
        <v>26</v>
      </c>
      <c r="H200" s="145" t="s">
        <v>334</v>
      </c>
      <c r="I200" s="145" t="s">
        <v>335</v>
      </c>
    </row>
    <row r="201" spans="1:9" ht="27" thickBot="1">
      <c r="A201" s="145" t="s">
        <v>1712</v>
      </c>
      <c r="B201" s="145" t="s">
        <v>174</v>
      </c>
      <c r="C201" s="145" t="s">
        <v>175</v>
      </c>
      <c r="D201" s="146">
        <v>1</v>
      </c>
      <c r="E201" s="146">
        <v>1</v>
      </c>
      <c r="F201" s="146">
        <v>18.5</v>
      </c>
      <c r="G201" s="146">
        <v>18.5</v>
      </c>
      <c r="H201" s="145" t="s">
        <v>948</v>
      </c>
      <c r="I201" s="145" t="s">
        <v>336</v>
      </c>
    </row>
    <row r="202" spans="1:9" ht="27" thickBot="1">
      <c r="A202" s="145" t="s">
        <v>1713</v>
      </c>
      <c r="B202" s="145" t="s">
        <v>174</v>
      </c>
      <c r="C202" s="145" t="s">
        <v>175</v>
      </c>
      <c r="D202" s="146">
        <v>3</v>
      </c>
      <c r="E202" s="146">
        <v>3</v>
      </c>
      <c r="F202" s="146">
        <v>50</v>
      </c>
      <c r="G202" s="146">
        <v>24</v>
      </c>
      <c r="H202" s="145" t="s">
        <v>1334</v>
      </c>
      <c r="I202" s="145" t="s">
        <v>337</v>
      </c>
    </row>
    <row r="203" spans="1:9" ht="15.75" thickBot="1">
      <c r="A203" s="145" t="s">
        <v>1714</v>
      </c>
      <c r="B203" s="145" t="s">
        <v>174</v>
      </c>
      <c r="C203" s="145" t="s">
        <v>175</v>
      </c>
      <c r="D203" s="146">
        <v>1</v>
      </c>
      <c r="E203" s="146">
        <v>1</v>
      </c>
      <c r="F203" s="146">
        <v>71.599999999999994</v>
      </c>
      <c r="G203" s="146">
        <v>71.599999999999994</v>
      </c>
      <c r="H203" s="145" t="s">
        <v>338</v>
      </c>
      <c r="I203" s="145" t="s">
        <v>339</v>
      </c>
    </row>
    <row r="204" spans="1:9" ht="15.75" thickBot="1">
      <c r="A204" s="145" t="s">
        <v>1715</v>
      </c>
      <c r="B204" s="145" t="s">
        <v>174</v>
      </c>
      <c r="C204" s="145" t="s">
        <v>175</v>
      </c>
      <c r="D204" s="146">
        <v>3</v>
      </c>
      <c r="E204" s="146">
        <v>3</v>
      </c>
      <c r="F204" s="146">
        <v>97.5</v>
      </c>
      <c r="G204" s="146">
        <v>54</v>
      </c>
      <c r="H204" s="145" t="s">
        <v>1335</v>
      </c>
      <c r="I204" s="145" t="s">
        <v>340</v>
      </c>
    </row>
    <row r="205" spans="1:9" ht="27" thickBot="1">
      <c r="A205" s="145" t="s">
        <v>1716</v>
      </c>
      <c r="B205" s="145" t="s">
        <v>174</v>
      </c>
      <c r="C205" s="145" t="s">
        <v>175</v>
      </c>
      <c r="D205" s="146">
        <v>4</v>
      </c>
      <c r="E205" s="146">
        <v>4</v>
      </c>
      <c r="F205" s="146">
        <v>97.7</v>
      </c>
      <c r="G205" s="146">
        <v>85</v>
      </c>
      <c r="H205" s="145" t="s">
        <v>949</v>
      </c>
      <c r="I205" s="145" t="s">
        <v>716</v>
      </c>
    </row>
    <row r="206" spans="1:9" ht="15.75" thickBot="1">
      <c r="A206" s="145" t="s">
        <v>1717</v>
      </c>
      <c r="B206" s="145" t="s">
        <v>174</v>
      </c>
      <c r="C206" s="145" t="s">
        <v>175</v>
      </c>
      <c r="D206" s="146">
        <v>6</v>
      </c>
      <c r="E206" s="146">
        <v>6</v>
      </c>
      <c r="F206" s="146">
        <v>261.2</v>
      </c>
      <c r="G206" s="146">
        <v>100</v>
      </c>
      <c r="H206" s="145" t="s">
        <v>950</v>
      </c>
      <c r="I206" s="145" t="s">
        <v>951</v>
      </c>
    </row>
    <row r="207" spans="1:9" ht="15.75" thickBot="1">
      <c r="A207" s="145" t="s">
        <v>1718</v>
      </c>
      <c r="B207" s="145" t="s">
        <v>174</v>
      </c>
      <c r="C207" s="145" t="s">
        <v>175</v>
      </c>
      <c r="D207" s="146">
        <v>7</v>
      </c>
      <c r="E207" s="146">
        <v>7</v>
      </c>
      <c r="F207" s="146">
        <v>150</v>
      </c>
      <c r="G207" s="146">
        <v>150</v>
      </c>
      <c r="H207" s="145" t="s">
        <v>952</v>
      </c>
      <c r="I207" s="145" t="s">
        <v>951</v>
      </c>
    </row>
    <row r="208" spans="1:9" ht="15.75" thickBot="1">
      <c r="A208" s="145" t="s">
        <v>1719</v>
      </c>
      <c r="B208" s="145" t="s">
        <v>174</v>
      </c>
      <c r="C208" s="145" t="s">
        <v>175</v>
      </c>
      <c r="D208" s="146">
        <v>6</v>
      </c>
      <c r="E208" s="146">
        <v>6</v>
      </c>
      <c r="F208" s="146">
        <v>120</v>
      </c>
      <c r="G208" s="146">
        <v>100</v>
      </c>
      <c r="H208" s="145" t="s">
        <v>952</v>
      </c>
      <c r="I208" s="145" t="s">
        <v>953</v>
      </c>
    </row>
    <row r="209" spans="1:9" ht="27" thickBot="1">
      <c r="A209" s="145" t="s">
        <v>1720</v>
      </c>
      <c r="B209" s="145" t="s">
        <v>174</v>
      </c>
      <c r="C209" s="145" t="s">
        <v>201</v>
      </c>
      <c r="D209" s="146">
        <v>3</v>
      </c>
      <c r="E209" s="146">
        <v>3</v>
      </c>
      <c r="F209" s="146">
        <v>120</v>
      </c>
      <c r="G209" s="146">
        <v>120</v>
      </c>
      <c r="H209" s="145" t="s">
        <v>952</v>
      </c>
      <c r="I209" s="145" t="s">
        <v>954</v>
      </c>
    </row>
    <row r="210" spans="1:9" ht="15.75" thickBot="1">
      <c r="A210" s="145" t="s">
        <v>1721</v>
      </c>
      <c r="B210" s="145" t="s">
        <v>174</v>
      </c>
      <c r="C210" s="145" t="s">
        <v>175</v>
      </c>
      <c r="D210" s="146">
        <v>8</v>
      </c>
      <c r="E210" s="146">
        <v>8</v>
      </c>
      <c r="F210" s="146">
        <v>500</v>
      </c>
      <c r="G210" s="146">
        <v>50</v>
      </c>
      <c r="H210" s="145" t="s">
        <v>955</v>
      </c>
      <c r="I210" s="145" t="s">
        <v>341</v>
      </c>
    </row>
    <row r="211" spans="1:9" ht="15.75" thickBot="1">
      <c r="A211" s="145" t="s">
        <v>1722</v>
      </c>
      <c r="B211" s="145" t="s">
        <v>174</v>
      </c>
      <c r="C211" s="145" t="s">
        <v>175</v>
      </c>
      <c r="D211" s="146">
        <v>2</v>
      </c>
      <c r="E211" s="146">
        <v>2</v>
      </c>
      <c r="F211" s="146">
        <v>278</v>
      </c>
      <c r="G211" s="146">
        <v>278</v>
      </c>
      <c r="H211" s="145" t="s">
        <v>955</v>
      </c>
      <c r="I211" s="145" t="s">
        <v>956</v>
      </c>
    </row>
    <row r="212" spans="1:9" ht="15.75" thickBot="1">
      <c r="A212" s="145" t="s">
        <v>1723</v>
      </c>
      <c r="B212" s="145" t="s">
        <v>174</v>
      </c>
      <c r="C212" s="145" t="s">
        <v>175</v>
      </c>
      <c r="D212" s="146">
        <v>1</v>
      </c>
      <c r="E212" s="146">
        <v>1</v>
      </c>
      <c r="F212" s="146">
        <v>120</v>
      </c>
      <c r="G212" s="146">
        <v>120</v>
      </c>
      <c r="H212" s="145" t="s">
        <v>955</v>
      </c>
      <c r="I212" s="145" t="s">
        <v>957</v>
      </c>
    </row>
    <row r="213" spans="1:9" ht="27" thickBot="1">
      <c r="A213" s="145" t="s">
        <v>1724</v>
      </c>
      <c r="B213" s="145" t="s">
        <v>174</v>
      </c>
      <c r="C213" s="145" t="s">
        <v>175</v>
      </c>
      <c r="D213" s="146">
        <v>2</v>
      </c>
      <c r="E213" s="146">
        <v>2</v>
      </c>
      <c r="F213" s="146">
        <v>45.7</v>
      </c>
      <c r="G213" s="146">
        <v>45.7</v>
      </c>
      <c r="H213" s="145" t="s">
        <v>958</v>
      </c>
      <c r="I213" s="145" t="s">
        <v>355</v>
      </c>
    </row>
    <row r="214" spans="1:9" ht="27" thickBot="1">
      <c r="A214" s="145" t="s">
        <v>1725</v>
      </c>
      <c r="B214" s="145" t="s">
        <v>174</v>
      </c>
      <c r="C214" s="145" t="s">
        <v>175</v>
      </c>
      <c r="D214" s="146">
        <v>4</v>
      </c>
      <c r="E214" s="146">
        <v>4</v>
      </c>
      <c r="F214" s="146">
        <v>170</v>
      </c>
      <c r="G214" s="146">
        <v>85</v>
      </c>
      <c r="H214" s="145" t="s">
        <v>959</v>
      </c>
      <c r="I214" s="145" t="s">
        <v>960</v>
      </c>
    </row>
    <row r="215" spans="1:9" ht="15.75" thickBot="1">
      <c r="A215" s="145" t="s">
        <v>1726</v>
      </c>
      <c r="B215" s="145" t="s">
        <v>174</v>
      </c>
      <c r="C215" s="145" t="s">
        <v>175</v>
      </c>
      <c r="D215" s="146">
        <v>2</v>
      </c>
      <c r="E215" s="146">
        <v>2</v>
      </c>
      <c r="F215" s="146">
        <v>60</v>
      </c>
      <c r="G215" s="146">
        <v>45</v>
      </c>
      <c r="H215" s="145" t="s">
        <v>961</v>
      </c>
      <c r="I215" s="145" t="s">
        <v>342</v>
      </c>
    </row>
    <row r="216" spans="1:9" ht="15.75" thickBot="1">
      <c r="A216" s="145" t="s">
        <v>1727</v>
      </c>
      <c r="B216" s="145" t="s">
        <v>174</v>
      </c>
      <c r="C216" s="145" t="s">
        <v>175</v>
      </c>
      <c r="D216" s="146">
        <v>2</v>
      </c>
      <c r="E216" s="146">
        <v>2</v>
      </c>
      <c r="F216" s="146">
        <v>60</v>
      </c>
      <c r="G216" s="146">
        <v>50</v>
      </c>
      <c r="H216" s="145" t="s">
        <v>962</v>
      </c>
      <c r="I216" s="145" t="s">
        <v>342</v>
      </c>
    </row>
    <row r="217" spans="1:9" ht="15.75" thickBot="1">
      <c r="A217" s="145" t="s">
        <v>1728</v>
      </c>
      <c r="B217" s="145" t="s">
        <v>174</v>
      </c>
      <c r="C217" s="145" t="s">
        <v>175</v>
      </c>
      <c r="D217" s="146">
        <v>1</v>
      </c>
      <c r="E217" s="146">
        <v>1</v>
      </c>
      <c r="F217" s="146">
        <v>31.5</v>
      </c>
      <c r="G217" s="146">
        <v>31.5</v>
      </c>
      <c r="H217" s="145" t="s">
        <v>963</v>
      </c>
      <c r="I217" s="145" t="s">
        <v>1329</v>
      </c>
    </row>
    <row r="218" spans="1:9" ht="27" thickBot="1">
      <c r="A218" s="145" t="s">
        <v>1729</v>
      </c>
      <c r="B218" s="145" t="s">
        <v>174</v>
      </c>
      <c r="C218" s="145" t="s">
        <v>201</v>
      </c>
      <c r="D218" s="146">
        <v>2</v>
      </c>
      <c r="E218" s="146">
        <v>2</v>
      </c>
      <c r="F218" s="146">
        <v>40.4</v>
      </c>
      <c r="G218" s="146">
        <v>40.4</v>
      </c>
      <c r="H218" s="145" t="s">
        <v>964</v>
      </c>
      <c r="I218" s="145" t="s">
        <v>1330</v>
      </c>
    </row>
    <row r="219" spans="1:9" ht="27" thickBot="1">
      <c r="A219" s="145" t="s">
        <v>1336</v>
      </c>
      <c r="B219" s="145" t="s">
        <v>174</v>
      </c>
      <c r="C219" s="145" t="s">
        <v>201</v>
      </c>
      <c r="D219" s="146">
        <v>2</v>
      </c>
      <c r="E219" s="146">
        <v>2</v>
      </c>
      <c r="F219" s="146">
        <v>46.4</v>
      </c>
      <c r="G219" s="146">
        <v>34.1</v>
      </c>
      <c r="H219" s="145" t="s">
        <v>965</v>
      </c>
      <c r="I219" s="145" t="s">
        <v>343</v>
      </c>
    </row>
    <row r="220" spans="1:9" ht="27" thickBot="1">
      <c r="A220" s="145" t="s">
        <v>1730</v>
      </c>
      <c r="B220" s="145" t="s">
        <v>174</v>
      </c>
      <c r="C220" s="145" t="s">
        <v>201</v>
      </c>
      <c r="D220" s="146">
        <v>5</v>
      </c>
      <c r="E220" s="146">
        <v>5</v>
      </c>
      <c r="F220" s="146">
        <v>200</v>
      </c>
      <c r="G220" s="146">
        <v>170</v>
      </c>
      <c r="H220" s="145" t="s">
        <v>966</v>
      </c>
      <c r="I220" s="145" t="s">
        <v>967</v>
      </c>
    </row>
    <row r="221" spans="1:9" ht="27" thickBot="1">
      <c r="A221" s="145" t="s">
        <v>1731</v>
      </c>
      <c r="B221" s="145" t="s">
        <v>174</v>
      </c>
      <c r="C221" s="145" t="s">
        <v>201</v>
      </c>
      <c r="D221" s="146">
        <v>7</v>
      </c>
      <c r="E221" s="146">
        <v>7</v>
      </c>
      <c r="F221" s="146">
        <v>288.39999999999998</v>
      </c>
      <c r="G221" s="146">
        <v>217.6</v>
      </c>
      <c r="H221" s="145" t="s">
        <v>1331</v>
      </c>
      <c r="I221" s="145" t="s">
        <v>344</v>
      </c>
    </row>
    <row r="222" spans="1:9" ht="15.75" thickBot="1">
      <c r="A222" s="145" t="s">
        <v>1732</v>
      </c>
      <c r="B222" s="145" t="s">
        <v>174</v>
      </c>
      <c r="C222" s="145" t="s">
        <v>175</v>
      </c>
      <c r="D222" s="146">
        <v>1</v>
      </c>
      <c r="E222" s="146">
        <v>1</v>
      </c>
      <c r="F222" s="146">
        <v>30</v>
      </c>
      <c r="G222" s="146">
        <v>16</v>
      </c>
      <c r="H222" s="145" t="s">
        <v>1332</v>
      </c>
      <c r="I222" s="145" t="s">
        <v>345</v>
      </c>
    </row>
    <row r="223" spans="1:9" ht="15.75" thickBot="1">
      <c r="A223" s="145" t="s">
        <v>1733</v>
      </c>
      <c r="B223" s="145" t="s">
        <v>174</v>
      </c>
      <c r="C223" s="145" t="s">
        <v>175</v>
      </c>
      <c r="D223" s="146">
        <v>2</v>
      </c>
      <c r="E223" s="146">
        <v>2</v>
      </c>
      <c r="F223" s="146">
        <v>38</v>
      </c>
      <c r="G223" s="146">
        <v>26</v>
      </c>
      <c r="H223" s="145" t="s">
        <v>1689</v>
      </c>
      <c r="I223" s="145" t="s">
        <v>1690</v>
      </c>
    </row>
    <row r="224" spans="1:9">
      <c r="A224" s="149" t="s">
        <v>1734</v>
      </c>
      <c r="B224" s="149" t="s">
        <v>174</v>
      </c>
      <c r="C224" s="149" t="s">
        <v>175</v>
      </c>
      <c r="D224" s="150">
        <v>1</v>
      </c>
      <c r="E224" s="150">
        <v>1</v>
      </c>
      <c r="F224" s="150">
        <v>24</v>
      </c>
      <c r="G224" s="150">
        <v>24</v>
      </c>
      <c r="H224" s="149" t="s">
        <v>1333</v>
      </c>
      <c r="I224" s="149" t="s">
        <v>346</v>
      </c>
    </row>
    <row r="225" spans="1:9" ht="26.25">
      <c r="A225" s="165" t="s">
        <v>1778</v>
      </c>
      <c r="B225" s="165" t="s">
        <v>174</v>
      </c>
      <c r="C225" s="165" t="s">
        <v>201</v>
      </c>
      <c r="D225" s="166">
        <v>6</v>
      </c>
      <c r="E225" s="166">
        <v>3</v>
      </c>
      <c r="F225" s="166">
        <v>330</v>
      </c>
      <c r="G225" s="166">
        <v>194</v>
      </c>
      <c r="H225" s="165" t="s">
        <v>1779</v>
      </c>
      <c r="I225" s="165" t="s">
        <v>967</v>
      </c>
    </row>
    <row r="226" spans="1:9" ht="31.5">
      <c r="A226" s="168" t="s">
        <v>28</v>
      </c>
      <c r="B226" s="169"/>
      <c r="C226" s="169"/>
      <c r="D226" s="169"/>
      <c r="E226" s="169"/>
      <c r="F226" s="169"/>
      <c r="G226" s="169"/>
      <c r="H226" s="169"/>
      <c r="I226" s="169"/>
    </row>
    <row r="227" spans="1:9" ht="99" customHeight="1">
      <c r="A227" s="102" t="s">
        <v>24</v>
      </c>
      <c r="B227" s="102"/>
      <c r="C227" s="102"/>
      <c r="D227" s="37">
        <f>SUM(D228:D276)</f>
        <v>123</v>
      </c>
      <c r="E227" s="37">
        <f>SUM(E228:E276)</f>
        <v>129</v>
      </c>
      <c r="F227" s="37">
        <f>SUM(F228:F276)</f>
        <v>8565.9</v>
      </c>
      <c r="G227" s="37">
        <f>SUM(G228:G276)</f>
        <v>6858.9</v>
      </c>
      <c r="H227" s="102"/>
      <c r="I227" s="102"/>
    </row>
    <row r="228" spans="1:9" ht="26.25" customHeight="1" thickBot="1">
      <c r="A228" s="145" t="s">
        <v>348</v>
      </c>
      <c r="B228" s="145" t="s">
        <v>174</v>
      </c>
      <c r="C228" s="145"/>
      <c r="D228" s="146">
        <v>1</v>
      </c>
      <c r="E228" s="146">
        <v>1</v>
      </c>
      <c r="F228" s="146">
        <v>36.9</v>
      </c>
      <c r="G228" s="146">
        <v>36.9</v>
      </c>
      <c r="H228" s="145" t="s">
        <v>987</v>
      </c>
      <c r="I228" s="145" t="s">
        <v>349</v>
      </c>
    </row>
    <row r="229" spans="1:9" ht="33" customHeight="1" thickBot="1">
      <c r="A229" s="147" t="s">
        <v>1337</v>
      </c>
      <c r="B229" s="145" t="s">
        <v>174</v>
      </c>
      <c r="C229" s="148" t="s">
        <v>175</v>
      </c>
      <c r="D229" s="146">
        <v>3</v>
      </c>
      <c r="E229" s="146">
        <v>6</v>
      </c>
      <c r="F229" s="146">
        <v>320</v>
      </c>
      <c r="G229" s="146">
        <v>320</v>
      </c>
      <c r="H229" s="145" t="s">
        <v>988</v>
      </c>
      <c r="I229" s="145" t="s">
        <v>956</v>
      </c>
    </row>
    <row r="230" spans="1:9" ht="27" customHeight="1" thickBot="1">
      <c r="A230" s="147" t="s">
        <v>989</v>
      </c>
      <c r="B230" s="145" t="s">
        <v>174</v>
      </c>
      <c r="C230" s="148" t="s">
        <v>175</v>
      </c>
      <c r="D230" s="146">
        <v>1</v>
      </c>
      <c r="E230" s="146">
        <v>2</v>
      </c>
      <c r="F230" s="146">
        <v>130</v>
      </c>
      <c r="G230" s="146">
        <v>130</v>
      </c>
      <c r="H230" s="145" t="s">
        <v>988</v>
      </c>
      <c r="I230" s="145" t="s">
        <v>956</v>
      </c>
    </row>
    <row r="231" spans="1:9" ht="22.5" customHeight="1" thickBot="1">
      <c r="A231" s="147" t="s">
        <v>1338</v>
      </c>
      <c r="B231" s="145" t="s">
        <v>174</v>
      </c>
      <c r="C231" s="145" t="s">
        <v>175</v>
      </c>
      <c r="D231" s="146">
        <v>1</v>
      </c>
      <c r="E231" s="146">
        <v>1</v>
      </c>
      <c r="F231" s="146">
        <v>61.9</v>
      </c>
      <c r="G231" s="146">
        <v>57.3</v>
      </c>
      <c r="H231" s="145" t="s">
        <v>761</v>
      </c>
      <c r="I231" s="145" t="s">
        <v>231</v>
      </c>
    </row>
    <row r="232" spans="1:9" ht="18.75" hidden="1" customHeight="1">
      <c r="A232" s="145" t="s">
        <v>350</v>
      </c>
      <c r="B232" s="149" t="s">
        <v>174</v>
      </c>
      <c r="C232" s="149" t="s">
        <v>175</v>
      </c>
      <c r="D232" s="150">
        <v>3</v>
      </c>
      <c r="E232" s="150">
        <v>3</v>
      </c>
      <c r="F232" s="150">
        <v>65.7</v>
      </c>
      <c r="G232" s="150">
        <v>43.9</v>
      </c>
      <c r="H232" s="149" t="s">
        <v>351</v>
      </c>
      <c r="I232" s="149" t="s">
        <v>352</v>
      </c>
    </row>
    <row r="233" spans="1:9" ht="99" hidden="1" customHeight="1" thickBot="1">
      <c r="A233" s="151" t="s">
        <v>990</v>
      </c>
      <c r="B233" s="148" t="s">
        <v>174</v>
      </c>
      <c r="C233" s="148" t="s">
        <v>175</v>
      </c>
      <c r="D233" s="152">
        <v>3</v>
      </c>
      <c r="E233" s="152">
        <v>3</v>
      </c>
      <c r="F233" s="152">
        <v>65.7</v>
      </c>
      <c r="G233" s="152">
        <v>43.9</v>
      </c>
      <c r="H233" s="148" t="s">
        <v>351</v>
      </c>
      <c r="I233" s="148" t="s">
        <v>352</v>
      </c>
    </row>
    <row r="234" spans="1:9" ht="99" hidden="1" customHeight="1" thickBot="1">
      <c r="A234" s="145" t="s">
        <v>991</v>
      </c>
      <c r="B234" s="145" t="s">
        <v>174</v>
      </c>
      <c r="C234" s="145" t="s">
        <v>175</v>
      </c>
      <c r="D234" s="146">
        <v>1</v>
      </c>
      <c r="E234" s="146">
        <v>1</v>
      </c>
      <c r="F234" s="146">
        <v>100</v>
      </c>
      <c r="G234" s="146">
        <v>90</v>
      </c>
      <c r="H234" s="145" t="s">
        <v>890</v>
      </c>
      <c r="I234" s="153" t="s">
        <v>353</v>
      </c>
    </row>
    <row r="235" spans="1:9" ht="31.5" customHeight="1" thickBot="1">
      <c r="A235" s="145" t="s">
        <v>1339</v>
      </c>
      <c r="B235" s="145" t="s">
        <v>174</v>
      </c>
      <c r="C235" s="145" t="s">
        <v>201</v>
      </c>
      <c r="D235" s="146">
        <v>5</v>
      </c>
      <c r="E235" s="146">
        <v>5</v>
      </c>
      <c r="F235" s="146">
        <v>650</v>
      </c>
      <c r="G235" s="146">
        <v>600</v>
      </c>
      <c r="H235" s="145" t="s">
        <v>992</v>
      </c>
      <c r="I235" s="145" t="s">
        <v>993</v>
      </c>
    </row>
    <row r="236" spans="1:9" ht="18.75" customHeight="1" thickBot="1">
      <c r="A236" s="145" t="s">
        <v>1047</v>
      </c>
      <c r="B236" s="145" t="s">
        <v>174</v>
      </c>
      <c r="C236" s="145" t="s">
        <v>175</v>
      </c>
      <c r="D236" s="146">
        <v>3</v>
      </c>
      <c r="E236" s="146">
        <v>5</v>
      </c>
      <c r="F236" s="146">
        <v>432</v>
      </c>
      <c r="G236" s="146">
        <v>280</v>
      </c>
      <c r="H236" s="145" t="s">
        <v>994</v>
      </c>
      <c r="I236" s="145" t="s">
        <v>995</v>
      </c>
    </row>
    <row r="237" spans="1:9" ht="25.5" customHeight="1" thickBot="1">
      <c r="A237" s="145" t="s">
        <v>1048</v>
      </c>
      <c r="B237" s="145" t="s">
        <v>174</v>
      </c>
      <c r="C237" s="145" t="s">
        <v>175</v>
      </c>
      <c r="D237" s="146">
        <v>1</v>
      </c>
      <c r="E237" s="146">
        <v>1</v>
      </c>
      <c r="F237" s="146">
        <v>98</v>
      </c>
      <c r="G237" s="146">
        <v>54</v>
      </c>
      <c r="H237" s="145" t="s">
        <v>996</v>
      </c>
      <c r="I237" s="145" t="s">
        <v>228</v>
      </c>
    </row>
    <row r="238" spans="1:9" ht="31.5" customHeight="1" thickBot="1">
      <c r="A238" s="145" t="s">
        <v>1049</v>
      </c>
      <c r="B238" s="145" t="s">
        <v>174</v>
      </c>
      <c r="C238" s="145" t="s">
        <v>201</v>
      </c>
      <c r="D238" s="146">
        <v>7</v>
      </c>
      <c r="E238" s="146">
        <v>7</v>
      </c>
      <c r="F238" s="146">
        <v>650</v>
      </c>
      <c r="G238" s="146">
        <v>600</v>
      </c>
      <c r="H238" s="145" t="s">
        <v>1380</v>
      </c>
      <c r="I238" s="145" t="s">
        <v>997</v>
      </c>
    </row>
    <row r="239" spans="1:9" ht="34.5" customHeight="1" thickBot="1">
      <c r="A239" s="145" t="s">
        <v>1050</v>
      </c>
      <c r="B239" s="145" t="s">
        <v>174</v>
      </c>
      <c r="C239" s="145" t="s">
        <v>175</v>
      </c>
      <c r="D239" s="146">
        <v>3</v>
      </c>
      <c r="E239" s="146">
        <v>3</v>
      </c>
      <c r="F239" s="146">
        <v>758.5</v>
      </c>
      <c r="G239" s="146">
        <v>758.5</v>
      </c>
      <c r="H239" s="145" t="s">
        <v>998</v>
      </c>
      <c r="I239" s="145" t="s">
        <v>355</v>
      </c>
    </row>
    <row r="240" spans="1:9" ht="28.5" customHeight="1" thickBot="1">
      <c r="A240" s="145" t="s">
        <v>1051</v>
      </c>
      <c r="B240" s="145" t="s">
        <v>174</v>
      </c>
      <c r="C240" s="145" t="s">
        <v>175</v>
      </c>
      <c r="D240" s="146">
        <v>5</v>
      </c>
      <c r="E240" s="146">
        <v>5</v>
      </c>
      <c r="F240" s="146">
        <v>80</v>
      </c>
      <c r="G240" s="146">
        <v>80</v>
      </c>
      <c r="H240" s="145" t="s">
        <v>1340</v>
      </c>
      <c r="I240" s="145" t="s">
        <v>356</v>
      </c>
    </row>
    <row r="241" spans="1:9" ht="30.75" customHeight="1" thickBot="1">
      <c r="A241" s="145" t="s">
        <v>524</v>
      </c>
      <c r="B241" s="145" t="s">
        <v>174</v>
      </c>
      <c r="C241" s="145" t="s">
        <v>175</v>
      </c>
      <c r="D241" s="146">
        <v>3</v>
      </c>
      <c r="E241" s="146">
        <v>3</v>
      </c>
      <c r="F241" s="146">
        <v>544.20000000000005</v>
      </c>
      <c r="G241" s="146">
        <v>490.4</v>
      </c>
      <c r="H241" s="145" t="s">
        <v>1381</v>
      </c>
      <c r="I241" s="145" t="s">
        <v>357</v>
      </c>
    </row>
    <row r="242" spans="1:9" ht="27" customHeight="1" thickBot="1">
      <c r="A242" s="145" t="s">
        <v>1341</v>
      </c>
      <c r="B242" s="145" t="s">
        <v>174</v>
      </c>
      <c r="C242" s="145" t="s">
        <v>175</v>
      </c>
      <c r="D242" s="146">
        <v>2</v>
      </c>
      <c r="E242" s="146">
        <v>2</v>
      </c>
      <c r="F242" s="146">
        <v>79.2</v>
      </c>
      <c r="G242" s="146">
        <v>79.2</v>
      </c>
      <c r="H242" s="145" t="s">
        <v>1342</v>
      </c>
      <c r="I242" s="145" t="s">
        <v>358</v>
      </c>
    </row>
    <row r="243" spans="1:9" ht="31.5" customHeight="1" thickBot="1">
      <c r="A243" s="145" t="s">
        <v>1343</v>
      </c>
      <c r="B243" s="145" t="s">
        <v>174</v>
      </c>
      <c r="C243" s="145" t="s">
        <v>175</v>
      </c>
      <c r="D243" s="146">
        <v>3</v>
      </c>
      <c r="E243" s="146">
        <v>3</v>
      </c>
      <c r="F243" s="146">
        <v>83</v>
      </c>
      <c r="G243" s="146">
        <v>70</v>
      </c>
      <c r="H243" s="145" t="s">
        <v>1344</v>
      </c>
      <c r="I243" s="145" t="s">
        <v>359</v>
      </c>
    </row>
    <row r="244" spans="1:9" ht="31.5" customHeight="1" thickBot="1">
      <c r="A244" s="145" t="s">
        <v>1346</v>
      </c>
      <c r="B244" s="145" t="s">
        <v>174</v>
      </c>
      <c r="C244" s="145" t="s">
        <v>175</v>
      </c>
      <c r="D244" s="146">
        <v>1</v>
      </c>
      <c r="E244" s="146">
        <v>1</v>
      </c>
      <c r="F244" s="146">
        <v>80</v>
      </c>
      <c r="G244" s="146">
        <v>65</v>
      </c>
      <c r="H244" s="145" t="s">
        <v>998</v>
      </c>
      <c r="I244" s="145" t="s">
        <v>1347</v>
      </c>
    </row>
    <row r="245" spans="1:9" ht="27" customHeight="1" thickBot="1">
      <c r="A245" s="145" t="s">
        <v>1349</v>
      </c>
      <c r="B245" s="145" t="s">
        <v>174</v>
      </c>
      <c r="C245" s="145" t="s">
        <v>175</v>
      </c>
      <c r="D245" s="146">
        <v>3</v>
      </c>
      <c r="E245" s="146">
        <v>3</v>
      </c>
      <c r="F245" s="146">
        <v>88</v>
      </c>
      <c r="G245" s="146">
        <v>75</v>
      </c>
      <c r="H245" s="145" t="s">
        <v>1382</v>
      </c>
      <c r="I245" s="145" t="s">
        <v>1348</v>
      </c>
    </row>
    <row r="246" spans="1:9" ht="36" customHeight="1" thickBot="1">
      <c r="A246" s="145" t="s">
        <v>1052</v>
      </c>
      <c r="B246" s="145" t="s">
        <v>174</v>
      </c>
      <c r="C246" s="145" t="s">
        <v>175</v>
      </c>
      <c r="D246" s="146">
        <v>2</v>
      </c>
      <c r="E246" s="146">
        <v>2</v>
      </c>
      <c r="F246" s="146">
        <v>68</v>
      </c>
      <c r="G246" s="146">
        <v>35</v>
      </c>
      <c r="H246" s="145" t="s">
        <v>1383</v>
      </c>
      <c r="I246" s="145" t="s">
        <v>359</v>
      </c>
    </row>
    <row r="247" spans="1:9" ht="24" customHeight="1">
      <c r="A247" s="175" t="s">
        <v>1053</v>
      </c>
      <c r="B247" s="175" t="s">
        <v>174</v>
      </c>
      <c r="C247" s="175" t="s">
        <v>175</v>
      </c>
      <c r="D247" s="176">
        <v>2</v>
      </c>
      <c r="E247" s="176">
        <v>2</v>
      </c>
      <c r="F247" s="176">
        <v>48</v>
      </c>
      <c r="G247" s="176">
        <v>34</v>
      </c>
      <c r="H247" s="175" t="s">
        <v>1384</v>
      </c>
      <c r="I247" s="175" t="s">
        <v>432</v>
      </c>
    </row>
    <row r="248" spans="1:9" ht="16.5" customHeight="1">
      <c r="A248" s="174"/>
      <c r="B248" s="174"/>
      <c r="C248" s="174"/>
      <c r="D248" s="173"/>
      <c r="E248" s="173"/>
      <c r="F248" s="173"/>
      <c r="G248" s="173"/>
      <c r="H248" s="174"/>
      <c r="I248" s="174"/>
    </row>
    <row r="249" spans="1:9" ht="24" customHeight="1">
      <c r="A249" s="148" t="s">
        <v>1054</v>
      </c>
      <c r="B249" s="148" t="s">
        <v>174</v>
      </c>
      <c r="C249" s="148" t="s">
        <v>175</v>
      </c>
      <c r="D249" s="152">
        <v>1</v>
      </c>
      <c r="E249" s="152">
        <v>1</v>
      </c>
      <c r="F249" s="152">
        <v>60</v>
      </c>
      <c r="G249" s="152">
        <v>40</v>
      </c>
      <c r="H249" s="148" t="s">
        <v>362</v>
      </c>
      <c r="I249" s="148" t="s">
        <v>363</v>
      </c>
    </row>
    <row r="250" spans="1:9" ht="34.5" customHeight="1">
      <c r="A250" s="154" t="s">
        <v>1055</v>
      </c>
      <c r="B250" s="154" t="s">
        <v>174</v>
      </c>
      <c r="C250" s="154" t="s">
        <v>175</v>
      </c>
      <c r="D250" s="155">
        <v>2</v>
      </c>
      <c r="E250" s="155">
        <v>2</v>
      </c>
      <c r="F250" s="155">
        <v>64</v>
      </c>
      <c r="G250" s="155">
        <v>45</v>
      </c>
      <c r="H250" s="154" t="s">
        <v>1385</v>
      </c>
      <c r="I250" s="154" t="s">
        <v>364</v>
      </c>
    </row>
    <row r="251" spans="1:9" ht="0.75" hidden="1" customHeight="1" thickBot="1">
      <c r="A251" s="145" t="s">
        <v>968</v>
      </c>
      <c r="B251" s="145" t="s">
        <v>174</v>
      </c>
      <c r="C251" s="145" t="s">
        <v>175</v>
      </c>
      <c r="D251" s="146">
        <v>8</v>
      </c>
      <c r="E251" s="146">
        <v>8</v>
      </c>
      <c r="F251" s="146">
        <v>148.4</v>
      </c>
      <c r="G251" s="146">
        <v>148.4</v>
      </c>
      <c r="H251" s="145" t="s">
        <v>969</v>
      </c>
      <c r="I251" s="145" t="s">
        <v>365</v>
      </c>
    </row>
    <row r="252" spans="1:9" ht="22.5" customHeight="1" thickBot="1">
      <c r="A252" s="145" t="s">
        <v>1056</v>
      </c>
      <c r="B252" s="145" t="s">
        <v>174</v>
      </c>
      <c r="C252" s="145" t="s">
        <v>175</v>
      </c>
      <c r="D252" s="146">
        <v>1</v>
      </c>
      <c r="E252" s="146">
        <v>1</v>
      </c>
      <c r="F252" s="146">
        <v>60</v>
      </c>
      <c r="G252" s="146">
        <v>32</v>
      </c>
      <c r="H252" s="145" t="s">
        <v>970</v>
      </c>
      <c r="I252" s="145" t="s">
        <v>971</v>
      </c>
    </row>
    <row r="253" spans="1:9" ht="29.25" customHeight="1" thickBot="1">
      <c r="A253" s="145" t="s">
        <v>1057</v>
      </c>
      <c r="B253" s="145" t="s">
        <v>174</v>
      </c>
      <c r="C253" s="145" t="s">
        <v>175</v>
      </c>
      <c r="D253" s="146">
        <v>4</v>
      </c>
      <c r="E253" s="146">
        <v>4</v>
      </c>
      <c r="F253" s="146">
        <v>119.1</v>
      </c>
      <c r="G253" s="146">
        <v>108.1</v>
      </c>
      <c r="H253" s="145" t="s">
        <v>1386</v>
      </c>
      <c r="I253" s="145" t="s">
        <v>366</v>
      </c>
    </row>
    <row r="254" spans="1:9" ht="30" customHeight="1" thickBot="1">
      <c r="A254" s="145" t="s">
        <v>1345</v>
      </c>
      <c r="B254" s="145" t="s">
        <v>174</v>
      </c>
      <c r="C254" s="145" t="s">
        <v>175</v>
      </c>
      <c r="D254" s="146">
        <v>3</v>
      </c>
      <c r="E254" s="146">
        <v>3</v>
      </c>
      <c r="F254" s="146">
        <v>50</v>
      </c>
      <c r="G254" s="146">
        <v>36</v>
      </c>
      <c r="H254" s="145" t="s">
        <v>1389</v>
      </c>
      <c r="I254" s="145" t="s">
        <v>333</v>
      </c>
    </row>
    <row r="255" spans="1:9" ht="27" customHeight="1" thickBot="1">
      <c r="A255" s="145" t="s">
        <v>1058</v>
      </c>
      <c r="B255" s="145" t="s">
        <v>174</v>
      </c>
      <c r="C255" s="145" t="s">
        <v>175</v>
      </c>
      <c r="D255" s="146">
        <v>1</v>
      </c>
      <c r="E255" s="146">
        <v>1</v>
      </c>
      <c r="F255" s="146">
        <v>36</v>
      </c>
      <c r="G255" s="146">
        <v>30</v>
      </c>
      <c r="H255" s="145" t="s">
        <v>885</v>
      </c>
      <c r="I255" s="145" t="s">
        <v>367</v>
      </c>
    </row>
    <row r="256" spans="1:9" ht="27.75" customHeight="1" thickBot="1">
      <c r="A256" s="145" t="s">
        <v>1059</v>
      </c>
      <c r="B256" s="145" t="s">
        <v>174</v>
      </c>
      <c r="C256" s="145" t="s">
        <v>175</v>
      </c>
      <c r="D256" s="146">
        <v>3</v>
      </c>
      <c r="E256" s="146">
        <v>3</v>
      </c>
      <c r="F256" s="146">
        <v>188</v>
      </c>
      <c r="G256" s="146">
        <v>94</v>
      </c>
      <c r="H256" s="145" t="s">
        <v>1392</v>
      </c>
      <c r="I256" s="145" t="s">
        <v>368</v>
      </c>
    </row>
    <row r="257" spans="1:9" ht="24.75" customHeight="1" thickBot="1">
      <c r="A257" s="145" t="s">
        <v>1060</v>
      </c>
      <c r="B257" s="145" t="s">
        <v>174</v>
      </c>
      <c r="C257" s="145" t="s">
        <v>201</v>
      </c>
      <c r="D257" s="146">
        <v>2</v>
      </c>
      <c r="E257" s="146">
        <v>2</v>
      </c>
      <c r="F257" s="146">
        <v>220.7</v>
      </c>
      <c r="G257" s="146">
        <v>220.7</v>
      </c>
      <c r="H257" s="145" t="s">
        <v>1390</v>
      </c>
      <c r="I257" s="145" t="s">
        <v>369</v>
      </c>
    </row>
    <row r="258" spans="1:9" ht="31.5" customHeight="1" thickBot="1">
      <c r="A258" s="145" t="s">
        <v>1061</v>
      </c>
      <c r="B258" s="145" t="s">
        <v>174</v>
      </c>
      <c r="C258" s="145" t="s">
        <v>175</v>
      </c>
      <c r="D258" s="146">
        <v>3</v>
      </c>
      <c r="E258" s="146">
        <v>3</v>
      </c>
      <c r="F258" s="146">
        <v>44.8</v>
      </c>
      <c r="G258" s="146">
        <v>33</v>
      </c>
      <c r="H258" s="145" t="s">
        <v>1391</v>
      </c>
      <c r="I258" s="145" t="s">
        <v>370</v>
      </c>
    </row>
    <row r="259" spans="1:9" ht="25.5" customHeight="1" thickBot="1">
      <c r="A259" s="145" t="s">
        <v>313</v>
      </c>
      <c r="B259" s="145" t="s">
        <v>174</v>
      </c>
      <c r="C259" s="145" t="s">
        <v>175</v>
      </c>
      <c r="D259" s="146">
        <v>1</v>
      </c>
      <c r="E259" s="146">
        <v>1</v>
      </c>
      <c r="F259" s="146">
        <v>30</v>
      </c>
      <c r="G259" s="146">
        <v>25</v>
      </c>
      <c r="H259" s="145" t="s">
        <v>1273</v>
      </c>
      <c r="I259" s="145" t="s">
        <v>371</v>
      </c>
    </row>
    <row r="260" spans="1:9" ht="31.5" customHeight="1" thickBot="1">
      <c r="A260" s="145" t="s">
        <v>1062</v>
      </c>
      <c r="B260" s="145" t="s">
        <v>174</v>
      </c>
      <c r="C260" s="145" t="s">
        <v>175</v>
      </c>
      <c r="D260" s="146">
        <v>6</v>
      </c>
      <c r="E260" s="146">
        <v>6</v>
      </c>
      <c r="F260" s="146">
        <v>950.9</v>
      </c>
      <c r="G260" s="146">
        <v>401.7</v>
      </c>
      <c r="H260" s="145" t="s">
        <v>1393</v>
      </c>
      <c r="I260" s="145" t="s">
        <v>372</v>
      </c>
    </row>
    <row r="261" spans="1:9" ht="32.25" customHeight="1" thickBot="1">
      <c r="A261" s="145" t="s">
        <v>1063</v>
      </c>
      <c r="B261" s="145" t="s">
        <v>174</v>
      </c>
      <c r="C261" s="145" t="s">
        <v>175</v>
      </c>
      <c r="D261" s="146">
        <v>2</v>
      </c>
      <c r="E261" s="146">
        <v>2</v>
      </c>
      <c r="F261" s="146">
        <v>125</v>
      </c>
      <c r="G261" s="146">
        <v>94</v>
      </c>
      <c r="H261" s="145" t="s">
        <v>972</v>
      </c>
      <c r="I261" s="145" t="s">
        <v>373</v>
      </c>
    </row>
    <row r="262" spans="1:9" ht="27" customHeight="1" thickBot="1">
      <c r="A262" s="145" t="s">
        <v>1064</v>
      </c>
      <c r="B262" s="145" t="s">
        <v>174</v>
      </c>
      <c r="C262" s="145" t="s">
        <v>175</v>
      </c>
      <c r="D262" s="146">
        <v>4</v>
      </c>
      <c r="E262" s="146">
        <v>4</v>
      </c>
      <c r="F262" s="146">
        <v>100</v>
      </c>
      <c r="G262" s="146">
        <v>80</v>
      </c>
      <c r="H262" s="145" t="s">
        <v>1394</v>
      </c>
      <c r="I262" s="145" t="s">
        <v>206</v>
      </c>
    </row>
    <row r="263" spans="1:9" ht="32.25" customHeight="1" thickBot="1">
      <c r="A263" s="145" t="s">
        <v>1065</v>
      </c>
      <c r="B263" s="145" t="s">
        <v>174</v>
      </c>
      <c r="C263" s="145" t="s">
        <v>175</v>
      </c>
      <c r="D263" s="146">
        <v>2</v>
      </c>
      <c r="E263" s="146">
        <v>2</v>
      </c>
      <c r="F263" s="146">
        <v>65</v>
      </c>
      <c r="G263" s="146">
        <v>64</v>
      </c>
      <c r="H263" s="145" t="s">
        <v>973</v>
      </c>
      <c r="I263" s="145" t="s">
        <v>974</v>
      </c>
    </row>
    <row r="264" spans="1:9" ht="39" customHeight="1" thickBot="1">
      <c r="A264" s="145" t="s">
        <v>1066</v>
      </c>
      <c r="B264" s="145" t="s">
        <v>174</v>
      </c>
      <c r="C264" s="145" t="s">
        <v>175</v>
      </c>
      <c r="D264" s="146">
        <v>9</v>
      </c>
      <c r="E264" s="146">
        <v>9</v>
      </c>
      <c r="F264" s="146">
        <v>441.3</v>
      </c>
      <c r="G264" s="146">
        <v>441.3</v>
      </c>
      <c r="H264" s="145" t="s">
        <v>975</v>
      </c>
      <c r="I264" s="145" t="s">
        <v>375</v>
      </c>
    </row>
    <row r="265" spans="1:9" ht="30.75" customHeight="1" thickBot="1">
      <c r="A265" s="145" t="s">
        <v>1067</v>
      </c>
      <c r="B265" s="145" t="s">
        <v>174</v>
      </c>
      <c r="C265" s="145" t="s">
        <v>175</v>
      </c>
      <c r="D265" s="146">
        <v>2</v>
      </c>
      <c r="E265" s="146">
        <v>2</v>
      </c>
      <c r="F265" s="146">
        <v>44.8</v>
      </c>
      <c r="G265" s="146">
        <v>33</v>
      </c>
      <c r="H265" s="145" t="s">
        <v>976</v>
      </c>
      <c r="I265" s="145" t="s">
        <v>376</v>
      </c>
    </row>
    <row r="266" spans="1:9" ht="26.25" customHeight="1" thickBot="1">
      <c r="A266" s="145" t="s">
        <v>1068</v>
      </c>
      <c r="B266" s="145" t="s">
        <v>174</v>
      </c>
      <c r="C266" s="145" t="s">
        <v>175</v>
      </c>
      <c r="D266" s="146">
        <v>1</v>
      </c>
      <c r="E266" s="146">
        <v>1</v>
      </c>
      <c r="F266" s="146">
        <v>98</v>
      </c>
      <c r="G266" s="146">
        <v>46.4</v>
      </c>
      <c r="H266" s="145" t="s">
        <v>977</v>
      </c>
      <c r="I266" s="145" t="s">
        <v>978</v>
      </c>
    </row>
    <row r="267" spans="1:9" ht="26.25" customHeight="1" thickBot="1">
      <c r="A267" s="145" t="s">
        <v>1069</v>
      </c>
      <c r="B267" s="145" t="s">
        <v>174</v>
      </c>
      <c r="C267" s="145" t="s">
        <v>175</v>
      </c>
      <c r="D267" s="146">
        <v>1</v>
      </c>
      <c r="E267" s="146">
        <v>1</v>
      </c>
      <c r="F267" s="146">
        <v>64.400000000000006</v>
      </c>
      <c r="G267" s="146">
        <v>36.9</v>
      </c>
      <c r="H267" s="145" t="s">
        <v>979</v>
      </c>
      <c r="I267" s="145" t="s">
        <v>377</v>
      </c>
    </row>
    <row r="268" spans="1:9" ht="33" customHeight="1" thickBot="1">
      <c r="A268" s="145" t="s">
        <v>1070</v>
      </c>
      <c r="B268" s="145" t="s">
        <v>174</v>
      </c>
      <c r="C268" s="145" t="s">
        <v>175</v>
      </c>
      <c r="D268" s="146">
        <v>1</v>
      </c>
      <c r="E268" s="146">
        <v>1</v>
      </c>
      <c r="F268" s="146">
        <v>245</v>
      </c>
      <c r="G268" s="146">
        <v>185.7</v>
      </c>
      <c r="H268" s="145" t="s">
        <v>980</v>
      </c>
      <c r="I268" s="145" t="s">
        <v>377</v>
      </c>
    </row>
    <row r="269" spans="1:9" ht="25.5" customHeight="1" thickBot="1">
      <c r="A269" s="145" t="s">
        <v>1735</v>
      </c>
      <c r="B269" s="145" t="s">
        <v>174</v>
      </c>
      <c r="C269" s="145" t="s">
        <v>175</v>
      </c>
      <c r="D269" s="146">
        <v>1</v>
      </c>
      <c r="E269" s="146">
        <v>1</v>
      </c>
      <c r="F269" s="146">
        <v>38</v>
      </c>
      <c r="G269" s="146">
        <v>33</v>
      </c>
      <c r="H269" s="145" t="s">
        <v>1739</v>
      </c>
      <c r="I269" s="145" t="s">
        <v>378</v>
      </c>
    </row>
    <row r="270" spans="1:9" ht="27" customHeight="1" thickBot="1">
      <c r="A270" s="145" t="s">
        <v>1071</v>
      </c>
      <c r="B270" s="145" t="s">
        <v>174</v>
      </c>
      <c r="C270" s="145" t="s">
        <v>175</v>
      </c>
      <c r="D270" s="146">
        <v>3</v>
      </c>
      <c r="E270" s="146">
        <v>3</v>
      </c>
      <c r="F270" s="146">
        <v>45</v>
      </c>
      <c r="G270" s="146">
        <v>45</v>
      </c>
      <c r="H270" s="145" t="s">
        <v>981</v>
      </c>
      <c r="I270" s="145" t="s">
        <v>379</v>
      </c>
    </row>
    <row r="271" spans="1:9" ht="26.25" customHeight="1" thickBot="1">
      <c r="A271" s="145" t="s">
        <v>1176</v>
      </c>
      <c r="B271" s="145" t="s">
        <v>174</v>
      </c>
      <c r="C271" s="145" t="s">
        <v>175</v>
      </c>
      <c r="D271" s="146">
        <v>2</v>
      </c>
      <c r="E271" s="146">
        <v>2</v>
      </c>
      <c r="F271" s="146">
        <v>39</v>
      </c>
      <c r="G271" s="146">
        <v>39</v>
      </c>
      <c r="H271" s="145" t="s">
        <v>982</v>
      </c>
      <c r="I271" s="145" t="s">
        <v>380</v>
      </c>
    </row>
    <row r="272" spans="1:9" ht="24.75" customHeight="1" thickBot="1">
      <c r="A272" s="145" t="s">
        <v>1177</v>
      </c>
      <c r="B272" s="145" t="s">
        <v>174</v>
      </c>
      <c r="C272" s="145" t="s">
        <v>175</v>
      </c>
      <c r="D272" s="146">
        <v>2</v>
      </c>
      <c r="E272" s="146">
        <v>2</v>
      </c>
      <c r="F272" s="146">
        <v>150</v>
      </c>
      <c r="G272" s="146">
        <v>150</v>
      </c>
      <c r="H272" s="145" t="s">
        <v>983</v>
      </c>
      <c r="I272" s="145" t="s">
        <v>984</v>
      </c>
    </row>
    <row r="273" spans="1:9" ht="33" customHeight="1" thickBot="1">
      <c r="A273" s="145" t="s">
        <v>1178</v>
      </c>
      <c r="B273" s="145" t="s">
        <v>174</v>
      </c>
      <c r="C273" s="145" t="s">
        <v>175</v>
      </c>
      <c r="D273" s="146">
        <v>1</v>
      </c>
      <c r="E273" s="146">
        <v>1</v>
      </c>
      <c r="F273" s="146">
        <v>150</v>
      </c>
      <c r="G273" s="146">
        <v>150</v>
      </c>
      <c r="H273" s="145" t="s">
        <v>983</v>
      </c>
      <c r="I273" s="145" t="s">
        <v>985</v>
      </c>
    </row>
    <row r="274" spans="1:9" ht="26.25" customHeight="1" thickBot="1">
      <c r="A274" s="145" t="s">
        <v>1179</v>
      </c>
      <c r="B274" s="145" t="s">
        <v>174</v>
      </c>
      <c r="C274" s="145" t="s">
        <v>175</v>
      </c>
      <c r="D274" s="146">
        <v>2</v>
      </c>
      <c r="E274" s="146">
        <v>2</v>
      </c>
      <c r="F274" s="146">
        <v>150</v>
      </c>
      <c r="G274" s="146">
        <v>150</v>
      </c>
      <c r="H274" s="145" t="s">
        <v>983</v>
      </c>
      <c r="I274" s="145" t="s">
        <v>986</v>
      </c>
    </row>
    <row r="275" spans="1:9" ht="26.25" customHeight="1" thickBot="1">
      <c r="A275" s="145" t="s">
        <v>1738</v>
      </c>
      <c r="B275" s="145" t="s">
        <v>174</v>
      </c>
      <c r="C275" s="145" t="s">
        <v>175</v>
      </c>
      <c r="D275" s="146">
        <v>1</v>
      </c>
      <c r="E275" s="146">
        <v>1</v>
      </c>
      <c r="F275" s="146">
        <v>38</v>
      </c>
      <c r="G275" s="146">
        <v>33</v>
      </c>
      <c r="H275" s="145" t="s">
        <v>1639</v>
      </c>
      <c r="I275" s="145" t="s">
        <v>1740</v>
      </c>
    </row>
    <row r="276" spans="1:9" ht="29.25" customHeight="1" thickBot="1">
      <c r="A276" s="145" t="s">
        <v>1741</v>
      </c>
      <c r="B276" s="145" t="s">
        <v>174</v>
      </c>
      <c r="C276" s="145" t="s">
        <v>175</v>
      </c>
      <c r="D276" s="146">
        <v>1</v>
      </c>
      <c r="E276" s="146">
        <v>1</v>
      </c>
      <c r="F276" s="146">
        <v>361.4</v>
      </c>
      <c r="G276" s="146">
        <v>120.6</v>
      </c>
      <c r="H276" s="145" t="s">
        <v>942</v>
      </c>
      <c r="I276" s="145" t="s">
        <v>381</v>
      </c>
    </row>
    <row r="277" spans="1:9" ht="50.25">
      <c r="A277" s="28" t="s">
        <v>142</v>
      </c>
      <c r="B277" s="28"/>
      <c r="C277" s="28"/>
      <c r="D277" s="28"/>
      <c r="E277" s="28"/>
      <c r="F277" s="28"/>
      <c r="G277" s="28"/>
      <c r="H277" s="28"/>
      <c r="I277" s="28"/>
    </row>
    <row r="278" spans="1:9" ht="15.75">
      <c r="A278" s="28" t="s">
        <v>143</v>
      </c>
      <c r="B278" s="28"/>
      <c r="C278" s="28"/>
      <c r="D278" s="28"/>
      <c r="E278" s="28"/>
      <c r="F278" s="28"/>
      <c r="G278" s="28"/>
      <c r="H278" s="28"/>
      <c r="I278" s="28"/>
    </row>
    <row r="279" spans="1:9" ht="15.75">
      <c r="A279" s="28" t="s">
        <v>145</v>
      </c>
      <c r="B279" s="28"/>
      <c r="C279" s="28"/>
      <c r="D279" s="28"/>
      <c r="E279" s="28"/>
      <c r="F279" s="28"/>
      <c r="G279" s="28"/>
      <c r="H279" s="28"/>
      <c r="I279" s="28"/>
    </row>
    <row r="280" spans="1:9" ht="15.75">
      <c r="A280" s="28" t="s">
        <v>144</v>
      </c>
      <c r="B280" s="28"/>
      <c r="C280" s="28"/>
      <c r="D280" s="28"/>
      <c r="E280" s="28"/>
      <c r="F280" s="28"/>
      <c r="G280" s="28"/>
      <c r="H280" s="28"/>
      <c r="I280" s="28"/>
    </row>
    <row r="281" spans="1:9" ht="47.25">
      <c r="A281" s="29" t="s">
        <v>7</v>
      </c>
      <c r="B281" s="28"/>
      <c r="C281" s="28"/>
      <c r="D281" s="28"/>
      <c r="E281" s="28"/>
      <c r="F281" s="28"/>
      <c r="G281" s="28"/>
      <c r="H281" s="28"/>
      <c r="I281" s="28"/>
    </row>
    <row r="282" spans="1:9" ht="116.25" customHeight="1">
      <c r="A282" s="28" t="s">
        <v>146</v>
      </c>
      <c r="B282" s="28"/>
      <c r="C282" s="28"/>
      <c r="D282" s="31">
        <f>SUM(D283:D344)</f>
        <v>194</v>
      </c>
      <c r="E282" s="31">
        <f t="shared" ref="E282:G282" si="0">SUM(E283:E344)</f>
        <v>195</v>
      </c>
      <c r="F282" s="31">
        <f t="shared" si="0"/>
        <v>6165.2</v>
      </c>
      <c r="G282" s="31">
        <f t="shared" si="0"/>
        <v>3996.9</v>
      </c>
      <c r="H282" s="28"/>
      <c r="I282" s="28"/>
    </row>
    <row r="283" spans="1:9" ht="38.25" customHeight="1" thickBot="1">
      <c r="A283" s="145" t="s">
        <v>382</v>
      </c>
      <c r="B283" s="145" t="s">
        <v>174</v>
      </c>
      <c r="C283" s="145" t="s">
        <v>175</v>
      </c>
      <c r="D283" s="146">
        <v>1</v>
      </c>
      <c r="E283" s="146">
        <v>1</v>
      </c>
      <c r="F283" s="146">
        <v>75</v>
      </c>
      <c r="G283" s="146">
        <v>42</v>
      </c>
      <c r="H283" s="145" t="s">
        <v>1395</v>
      </c>
      <c r="I283" s="145" t="s">
        <v>383</v>
      </c>
    </row>
    <row r="284" spans="1:9" ht="36.75" customHeight="1" thickBot="1">
      <c r="A284" s="145" t="s">
        <v>271</v>
      </c>
      <c r="B284" s="145" t="s">
        <v>174</v>
      </c>
      <c r="C284" s="145" t="s">
        <v>175</v>
      </c>
      <c r="D284" s="146">
        <v>1</v>
      </c>
      <c r="E284" s="146">
        <v>1</v>
      </c>
      <c r="F284" s="146">
        <v>80</v>
      </c>
      <c r="G284" s="146">
        <v>50</v>
      </c>
      <c r="H284" s="145" t="s">
        <v>1396</v>
      </c>
      <c r="I284" s="145" t="s">
        <v>384</v>
      </c>
    </row>
    <row r="285" spans="1:9" ht="42" customHeight="1" thickBot="1">
      <c r="A285" s="145" t="s">
        <v>272</v>
      </c>
      <c r="B285" s="145" t="s">
        <v>174</v>
      </c>
      <c r="C285" s="145" t="s">
        <v>175</v>
      </c>
      <c r="D285" s="146">
        <v>1</v>
      </c>
      <c r="E285" s="146">
        <v>1</v>
      </c>
      <c r="F285" s="146">
        <v>70</v>
      </c>
      <c r="G285" s="146">
        <v>45</v>
      </c>
      <c r="H285" s="145" t="s">
        <v>1397</v>
      </c>
      <c r="I285" s="145" t="s">
        <v>385</v>
      </c>
    </row>
    <row r="286" spans="1:9" ht="39.75" customHeight="1" thickBot="1">
      <c r="A286" s="145" t="s">
        <v>274</v>
      </c>
      <c r="B286" s="145" t="s">
        <v>386</v>
      </c>
      <c r="C286" s="145" t="s">
        <v>175</v>
      </c>
      <c r="D286" s="146">
        <v>1</v>
      </c>
      <c r="E286" s="146">
        <v>1</v>
      </c>
      <c r="F286" s="146">
        <v>65</v>
      </c>
      <c r="G286" s="146">
        <v>35</v>
      </c>
      <c r="H286" s="145" t="s">
        <v>1398</v>
      </c>
      <c r="I286" s="145" t="s">
        <v>387</v>
      </c>
    </row>
    <row r="287" spans="1:9" ht="36" customHeight="1" thickBot="1">
      <c r="A287" s="145" t="s">
        <v>690</v>
      </c>
      <c r="B287" s="145" t="s">
        <v>174</v>
      </c>
      <c r="C287" s="145" t="s">
        <v>175</v>
      </c>
      <c r="D287" s="146">
        <v>2</v>
      </c>
      <c r="E287" s="146">
        <v>2</v>
      </c>
      <c r="F287" s="146">
        <v>67</v>
      </c>
      <c r="G287" s="146">
        <v>10</v>
      </c>
      <c r="H287" s="145" t="s">
        <v>1399</v>
      </c>
      <c r="I287" s="145" t="s">
        <v>388</v>
      </c>
    </row>
    <row r="288" spans="1:9" ht="39" customHeight="1" thickBot="1">
      <c r="A288" s="145" t="s">
        <v>691</v>
      </c>
      <c r="B288" s="145" t="s">
        <v>174</v>
      </c>
      <c r="C288" s="145" t="s">
        <v>175</v>
      </c>
      <c r="D288" s="146">
        <v>3</v>
      </c>
      <c r="E288" s="146">
        <v>3</v>
      </c>
      <c r="F288" s="146">
        <v>144.9</v>
      </c>
      <c r="G288" s="146">
        <v>97.4</v>
      </c>
      <c r="H288" s="145" t="s">
        <v>1400</v>
      </c>
      <c r="I288" s="145" t="s">
        <v>389</v>
      </c>
    </row>
    <row r="289" spans="1:9" ht="36.75" customHeight="1" thickBot="1">
      <c r="A289" s="145" t="s">
        <v>280</v>
      </c>
      <c r="B289" s="145" t="s">
        <v>174</v>
      </c>
      <c r="C289" s="145" t="s">
        <v>175</v>
      </c>
      <c r="D289" s="146">
        <v>1</v>
      </c>
      <c r="E289" s="146">
        <v>1</v>
      </c>
      <c r="F289" s="146">
        <v>83.9</v>
      </c>
      <c r="G289" s="146">
        <v>70.099999999999994</v>
      </c>
      <c r="H289" s="145" t="s">
        <v>1401</v>
      </c>
      <c r="I289" s="145" t="s">
        <v>391</v>
      </c>
    </row>
    <row r="290" spans="1:9" ht="30.75" customHeight="1" thickBot="1">
      <c r="A290" s="145" t="s">
        <v>390</v>
      </c>
      <c r="B290" s="145" t="s">
        <v>174</v>
      </c>
      <c r="C290" s="145" t="s">
        <v>175</v>
      </c>
      <c r="D290" s="146">
        <v>3</v>
      </c>
      <c r="E290" s="146">
        <v>3</v>
      </c>
      <c r="F290" s="146">
        <v>97</v>
      </c>
      <c r="G290" s="146">
        <v>52.9</v>
      </c>
      <c r="H290" s="145" t="s">
        <v>1402</v>
      </c>
      <c r="I290" s="145" t="s">
        <v>392</v>
      </c>
    </row>
    <row r="291" spans="1:9" ht="35.25" customHeight="1" thickBot="1">
      <c r="A291" s="145" t="s">
        <v>692</v>
      </c>
      <c r="B291" s="145" t="s">
        <v>174</v>
      </c>
      <c r="C291" s="145" t="s">
        <v>201</v>
      </c>
      <c r="D291" s="146">
        <v>1</v>
      </c>
      <c r="E291" s="146">
        <v>1</v>
      </c>
      <c r="F291" s="146">
        <v>85</v>
      </c>
      <c r="G291" s="146">
        <v>25</v>
      </c>
      <c r="H291" s="145" t="s">
        <v>1403</v>
      </c>
      <c r="I291" s="145" t="s">
        <v>711</v>
      </c>
    </row>
    <row r="292" spans="1:9" ht="29.25" customHeight="1" thickBot="1">
      <c r="A292" s="145" t="s">
        <v>286</v>
      </c>
      <c r="B292" s="145" t="s">
        <v>174</v>
      </c>
      <c r="C292" s="145" t="s">
        <v>175</v>
      </c>
      <c r="D292" s="146">
        <v>1</v>
      </c>
      <c r="E292" s="146">
        <v>2</v>
      </c>
      <c r="F292" s="146">
        <v>170</v>
      </c>
      <c r="G292" s="146">
        <v>85.6</v>
      </c>
      <c r="H292" s="145" t="s">
        <v>1404</v>
      </c>
      <c r="I292" s="145" t="s">
        <v>393</v>
      </c>
    </row>
    <row r="293" spans="1:9" ht="40.5" customHeight="1" thickBot="1">
      <c r="A293" s="145" t="s">
        <v>288</v>
      </c>
      <c r="B293" s="145" t="s">
        <v>174</v>
      </c>
      <c r="C293" s="145" t="s">
        <v>175</v>
      </c>
      <c r="D293" s="146">
        <v>1</v>
      </c>
      <c r="E293" s="146">
        <v>1</v>
      </c>
      <c r="F293" s="146">
        <v>66</v>
      </c>
      <c r="G293" s="146">
        <v>47</v>
      </c>
      <c r="H293" s="145" t="s">
        <v>1405</v>
      </c>
      <c r="I293" s="145" t="s">
        <v>394</v>
      </c>
    </row>
    <row r="294" spans="1:9" ht="34.5" customHeight="1" thickBot="1">
      <c r="A294" s="145" t="s">
        <v>693</v>
      </c>
      <c r="B294" s="145" t="s">
        <v>174</v>
      </c>
      <c r="C294" s="145" t="s">
        <v>175</v>
      </c>
      <c r="D294" s="146">
        <v>4</v>
      </c>
      <c r="E294" s="146">
        <v>4</v>
      </c>
      <c r="F294" s="146">
        <v>344.8</v>
      </c>
      <c r="G294" s="146">
        <v>200</v>
      </c>
      <c r="H294" s="145" t="s">
        <v>1406</v>
      </c>
      <c r="I294" s="145" t="s">
        <v>395</v>
      </c>
    </row>
    <row r="295" spans="1:9" ht="38.25" customHeight="1" thickBot="1">
      <c r="A295" s="145" t="s">
        <v>694</v>
      </c>
      <c r="B295" s="145" t="s">
        <v>174</v>
      </c>
      <c r="C295" s="145" t="s">
        <v>175</v>
      </c>
      <c r="D295" s="146">
        <v>5</v>
      </c>
      <c r="E295" s="146">
        <v>5</v>
      </c>
      <c r="F295" s="146">
        <v>170</v>
      </c>
      <c r="G295" s="146">
        <v>53</v>
      </c>
      <c r="H295" s="145" t="s">
        <v>1407</v>
      </c>
      <c r="I295" s="145" t="s">
        <v>396</v>
      </c>
    </row>
    <row r="296" spans="1:9" ht="36" customHeight="1" thickBot="1">
      <c r="A296" s="145" t="s">
        <v>1180</v>
      </c>
      <c r="B296" s="145" t="s">
        <v>174</v>
      </c>
      <c r="C296" s="145" t="s">
        <v>175</v>
      </c>
      <c r="D296" s="146">
        <v>1</v>
      </c>
      <c r="E296" s="146">
        <v>1</v>
      </c>
      <c r="F296" s="146">
        <v>64</v>
      </c>
      <c r="G296" s="146">
        <v>64</v>
      </c>
      <c r="H296" s="145" t="s">
        <v>1408</v>
      </c>
      <c r="I296" s="145" t="s">
        <v>397</v>
      </c>
    </row>
    <row r="297" spans="1:9" ht="30.75" customHeight="1" thickBot="1">
      <c r="A297" s="145" t="s">
        <v>1181</v>
      </c>
      <c r="B297" s="145" t="s">
        <v>178</v>
      </c>
      <c r="C297" s="145" t="s">
        <v>175</v>
      </c>
      <c r="D297" s="146">
        <v>1</v>
      </c>
      <c r="E297" s="146">
        <v>1</v>
      </c>
      <c r="F297" s="146">
        <v>62</v>
      </c>
      <c r="G297" s="146">
        <v>49</v>
      </c>
      <c r="H297" s="145" t="s">
        <v>1409</v>
      </c>
      <c r="I297" s="145" t="s">
        <v>398</v>
      </c>
    </row>
    <row r="298" spans="1:9" ht="41.25" customHeight="1" thickBot="1">
      <c r="A298" s="145" t="s">
        <v>1182</v>
      </c>
      <c r="B298" s="145" t="s">
        <v>174</v>
      </c>
      <c r="C298" s="145" t="s">
        <v>175</v>
      </c>
      <c r="D298" s="146">
        <v>7</v>
      </c>
      <c r="E298" s="146">
        <v>7</v>
      </c>
      <c r="F298" s="146">
        <v>67.400000000000006</v>
      </c>
      <c r="G298" s="146">
        <v>63.2</v>
      </c>
      <c r="H298" s="145" t="s">
        <v>1410</v>
      </c>
      <c r="I298" s="145" t="s">
        <v>377</v>
      </c>
    </row>
    <row r="299" spans="1:9" ht="36" customHeight="1" thickBot="1">
      <c r="A299" s="145" t="s">
        <v>1183</v>
      </c>
      <c r="B299" s="145" t="s">
        <v>174</v>
      </c>
      <c r="C299" s="145" t="s">
        <v>175</v>
      </c>
      <c r="D299" s="146">
        <v>7</v>
      </c>
      <c r="E299" s="146">
        <v>7</v>
      </c>
      <c r="F299" s="146">
        <v>80</v>
      </c>
      <c r="G299" s="146">
        <v>60</v>
      </c>
      <c r="H299" s="145" t="s">
        <v>1411</v>
      </c>
      <c r="I299" s="145" t="s">
        <v>377</v>
      </c>
    </row>
    <row r="300" spans="1:9" ht="38.25" customHeight="1" thickBot="1">
      <c r="A300" s="145" t="s">
        <v>1184</v>
      </c>
      <c r="B300" s="145" t="s">
        <v>174</v>
      </c>
      <c r="C300" s="145" t="s">
        <v>175</v>
      </c>
      <c r="D300" s="146">
        <v>7</v>
      </c>
      <c r="E300" s="146">
        <v>7</v>
      </c>
      <c r="F300" s="146">
        <v>80.3</v>
      </c>
      <c r="G300" s="146">
        <v>59.2</v>
      </c>
      <c r="H300" s="145" t="s">
        <v>1412</v>
      </c>
      <c r="I300" s="145" t="s">
        <v>377</v>
      </c>
    </row>
    <row r="301" spans="1:9" ht="34.5" customHeight="1" thickBot="1">
      <c r="A301" s="145" t="s">
        <v>1185</v>
      </c>
      <c r="B301" s="145" t="s">
        <v>174</v>
      </c>
      <c r="C301" s="145" t="s">
        <v>175</v>
      </c>
      <c r="D301" s="146">
        <v>7</v>
      </c>
      <c r="E301" s="146">
        <v>7</v>
      </c>
      <c r="F301" s="146">
        <v>108.2</v>
      </c>
      <c r="G301" s="146">
        <v>84.9</v>
      </c>
      <c r="H301" s="145" t="s">
        <v>982</v>
      </c>
      <c r="I301" s="145" t="s">
        <v>377</v>
      </c>
    </row>
    <row r="302" spans="1:9" ht="39.75" customHeight="1" thickBot="1">
      <c r="A302" s="145" t="s">
        <v>1186</v>
      </c>
      <c r="B302" s="145" t="s">
        <v>174</v>
      </c>
      <c r="C302" s="145" t="s">
        <v>175</v>
      </c>
      <c r="D302" s="146">
        <v>1</v>
      </c>
      <c r="E302" s="146">
        <v>1</v>
      </c>
      <c r="F302" s="146">
        <v>116.2</v>
      </c>
      <c r="G302" s="146">
        <v>106.1</v>
      </c>
      <c r="H302" s="145" t="s">
        <v>1374</v>
      </c>
      <c r="I302" s="145" t="s">
        <v>377</v>
      </c>
    </row>
    <row r="303" spans="1:9" ht="46.5" customHeight="1" thickBot="1">
      <c r="A303" s="145" t="s">
        <v>1187</v>
      </c>
      <c r="B303" s="145" t="s">
        <v>174</v>
      </c>
      <c r="C303" s="145" t="s">
        <v>175</v>
      </c>
      <c r="D303" s="146">
        <v>2</v>
      </c>
      <c r="E303" s="146">
        <v>2</v>
      </c>
      <c r="F303" s="146">
        <v>83.6</v>
      </c>
      <c r="G303" s="146">
        <v>63.2</v>
      </c>
      <c r="H303" s="145" t="s">
        <v>999</v>
      </c>
      <c r="I303" s="145" t="s">
        <v>1000</v>
      </c>
    </row>
    <row r="304" spans="1:9" ht="44.25" customHeight="1" thickBot="1">
      <c r="A304" s="145" t="s">
        <v>1188</v>
      </c>
      <c r="B304" s="145" t="s">
        <v>174</v>
      </c>
      <c r="C304" s="145" t="s">
        <v>175</v>
      </c>
      <c r="D304" s="146">
        <v>7</v>
      </c>
      <c r="E304" s="146">
        <v>7</v>
      </c>
      <c r="F304" s="146">
        <v>76.400000000000006</v>
      </c>
      <c r="G304" s="146">
        <v>45.7</v>
      </c>
      <c r="H304" s="145" t="s">
        <v>1001</v>
      </c>
      <c r="I304" s="145" t="s">
        <v>1002</v>
      </c>
    </row>
    <row r="305" spans="1:9" ht="41.25" customHeight="1" thickBot="1">
      <c r="A305" s="145" t="s">
        <v>1189</v>
      </c>
      <c r="B305" s="145" t="s">
        <v>174</v>
      </c>
      <c r="C305" s="145" t="s">
        <v>175</v>
      </c>
      <c r="D305" s="146">
        <v>9</v>
      </c>
      <c r="E305" s="146">
        <v>9</v>
      </c>
      <c r="F305" s="146">
        <v>128</v>
      </c>
      <c r="G305" s="146">
        <v>88</v>
      </c>
      <c r="H305" s="145" t="s">
        <v>1413</v>
      </c>
      <c r="I305" s="145" t="s">
        <v>399</v>
      </c>
    </row>
    <row r="306" spans="1:9" ht="41.25" customHeight="1" thickBot="1">
      <c r="A306" s="145" t="s">
        <v>1190</v>
      </c>
      <c r="B306" s="145" t="s">
        <v>174</v>
      </c>
      <c r="C306" s="145" t="s">
        <v>175</v>
      </c>
      <c r="D306" s="146">
        <v>2</v>
      </c>
      <c r="E306" s="146">
        <v>2</v>
      </c>
      <c r="F306" s="146">
        <v>80</v>
      </c>
      <c r="G306" s="146">
        <v>80</v>
      </c>
      <c r="H306" s="145" t="s">
        <v>1414</v>
      </c>
      <c r="I306" s="145" t="s">
        <v>400</v>
      </c>
    </row>
    <row r="307" spans="1:9" ht="25.5" customHeight="1" thickBot="1">
      <c r="A307" s="145" t="s">
        <v>1191</v>
      </c>
      <c r="B307" s="145" t="s">
        <v>174</v>
      </c>
      <c r="C307" s="145" t="s">
        <v>175</v>
      </c>
      <c r="D307" s="146">
        <v>4</v>
      </c>
      <c r="E307" s="146">
        <v>4</v>
      </c>
      <c r="F307" s="146">
        <v>110</v>
      </c>
      <c r="G307" s="146">
        <v>80</v>
      </c>
      <c r="H307" s="145" t="s">
        <v>1415</v>
      </c>
      <c r="I307" s="145" t="s">
        <v>401</v>
      </c>
    </row>
    <row r="308" spans="1:9" ht="38.25" customHeight="1" thickBot="1">
      <c r="A308" s="145" t="s">
        <v>1192</v>
      </c>
      <c r="B308" s="145" t="s">
        <v>174</v>
      </c>
      <c r="C308" s="145" t="s">
        <v>175</v>
      </c>
      <c r="D308" s="146">
        <v>5</v>
      </c>
      <c r="E308" s="146">
        <v>5</v>
      </c>
      <c r="F308" s="146">
        <v>180</v>
      </c>
      <c r="G308" s="146">
        <v>90</v>
      </c>
      <c r="H308" s="145" t="s">
        <v>1416</v>
      </c>
      <c r="I308" s="145" t="s">
        <v>401</v>
      </c>
    </row>
    <row r="309" spans="1:9" ht="33" customHeight="1" thickBot="1">
      <c r="A309" s="145" t="s">
        <v>1193</v>
      </c>
      <c r="B309" s="145" t="s">
        <v>174</v>
      </c>
      <c r="C309" s="145" t="s">
        <v>175</v>
      </c>
      <c r="D309" s="146">
        <v>2</v>
      </c>
      <c r="E309" s="146">
        <v>2</v>
      </c>
      <c r="F309" s="146">
        <v>220</v>
      </c>
      <c r="G309" s="146">
        <v>80</v>
      </c>
      <c r="H309" s="145" t="s">
        <v>1417</v>
      </c>
      <c r="I309" s="145" t="s">
        <v>697</v>
      </c>
    </row>
    <row r="310" spans="1:9" ht="34.5" customHeight="1" thickBot="1">
      <c r="A310" s="145" t="s">
        <v>1194</v>
      </c>
      <c r="B310" s="145" t="s">
        <v>174</v>
      </c>
      <c r="C310" s="145" t="s">
        <v>175</v>
      </c>
      <c r="D310" s="146">
        <v>6</v>
      </c>
      <c r="E310" s="146">
        <v>6</v>
      </c>
      <c r="F310" s="146">
        <v>120</v>
      </c>
      <c r="G310" s="146">
        <v>105</v>
      </c>
      <c r="H310" s="145" t="s">
        <v>1418</v>
      </c>
      <c r="I310" s="145" t="s">
        <v>1744</v>
      </c>
    </row>
    <row r="311" spans="1:9" ht="33.75" customHeight="1" thickBot="1">
      <c r="A311" s="145" t="s">
        <v>1195</v>
      </c>
      <c r="B311" s="145" t="s">
        <v>174</v>
      </c>
      <c r="C311" s="145" t="s">
        <v>175</v>
      </c>
      <c r="D311" s="146">
        <v>5</v>
      </c>
      <c r="E311" s="146">
        <v>5</v>
      </c>
      <c r="F311" s="146">
        <v>100</v>
      </c>
      <c r="G311" s="146">
        <v>80</v>
      </c>
      <c r="H311" s="145" t="s">
        <v>1419</v>
      </c>
      <c r="I311" s="145" t="s">
        <v>402</v>
      </c>
    </row>
    <row r="312" spans="1:9" ht="39" customHeight="1" thickBot="1">
      <c r="A312" s="145" t="s">
        <v>1196</v>
      </c>
      <c r="B312" s="145" t="s">
        <v>174</v>
      </c>
      <c r="C312" s="145" t="s">
        <v>175</v>
      </c>
      <c r="D312" s="146">
        <v>4</v>
      </c>
      <c r="E312" s="146">
        <v>4</v>
      </c>
      <c r="F312" s="146">
        <v>75</v>
      </c>
      <c r="G312" s="146">
        <v>50</v>
      </c>
      <c r="H312" s="145" t="s">
        <v>1420</v>
      </c>
      <c r="I312" s="145" t="s">
        <v>403</v>
      </c>
    </row>
    <row r="313" spans="1:9" ht="32.25" customHeight="1" thickBot="1">
      <c r="A313" s="145" t="s">
        <v>1197</v>
      </c>
      <c r="B313" s="145" t="s">
        <v>174</v>
      </c>
      <c r="C313" s="145" t="s">
        <v>175</v>
      </c>
      <c r="D313" s="146">
        <v>2</v>
      </c>
      <c r="E313" s="146">
        <v>2</v>
      </c>
      <c r="F313" s="146">
        <v>70</v>
      </c>
      <c r="G313" s="146">
        <v>50</v>
      </c>
      <c r="H313" s="145" t="s">
        <v>1421</v>
      </c>
      <c r="I313" s="145" t="s">
        <v>404</v>
      </c>
    </row>
    <row r="314" spans="1:9" ht="30.75" customHeight="1" thickBot="1">
      <c r="A314" s="145" t="s">
        <v>1198</v>
      </c>
      <c r="B314" s="145" t="s">
        <v>174</v>
      </c>
      <c r="C314" s="145" t="s">
        <v>175</v>
      </c>
      <c r="D314" s="146">
        <v>2</v>
      </c>
      <c r="E314" s="146">
        <v>2</v>
      </c>
      <c r="F314" s="146">
        <v>63</v>
      </c>
      <c r="G314" s="146">
        <v>43</v>
      </c>
      <c r="H314" s="145" t="s">
        <v>1423</v>
      </c>
      <c r="I314" s="145" t="s">
        <v>405</v>
      </c>
    </row>
    <row r="315" spans="1:9" ht="28.5" customHeight="1" thickBot="1">
      <c r="A315" s="145" t="s">
        <v>1199</v>
      </c>
      <c r="B315" s="145" t="s">
        <v>174</v>
      </c>
      <c r="C315" s="145" t="s">
        <v>175</v>
      </c>
      <c r="D315" s="146">
        <v>4</v>
      </c>
      <c r="E315" s="146">
        <v>4</v>
      </c>
      <c r="F315" s="146">
        <v>65</v>
      </c>
      <c r="G315" s="146">
        <v>38</v>
      </c>
      <c r="H315" s="145" t="s">
        <v>1422</v>
      </c>
      <c r="I315" s="145" t="s">
        <v>406</v>
      </c>
    </row>
    <row r="316" spans="1:9" ht="34.5" customHeight="1" thickBot="1">
      <c r="A316" s="145" t="s">
        <v>1200</v>
      </c>
      <c r="B316" s="145" t="s">
        <v>174</v>
      </c>
      <c r="C316" s="145" t="s">
        <v>175</v>
      </c>
      <c r="D316" s="146">
        <v>3</v>
      </c>
      <c r="E316" s="146">
        <v>3</v>
      </c>
      <c r="F316" s="146">
        <v>65</v>
      </c>
      <c r="G316" s="146">
        <v>30</v>
      </c>
      <c r="H316" s="145" t="s">
        <v>1424</v>
      </c>
      <c r="I316" s="145" t="s">
        <v>406</v>
      </c>
    </row>
    <row r="317" spans="1:9" ht="39.75" customHeight="1" thickBot="1">
      <c r="A317" s="145" t="s">
        <v>1201</v>
      </c>
      <c r="B317" s="145" t="s">
        <v>174</v>
      </c>
      <c r="C317" s="145" t="s">
        <v>175</v>
      </c>
      <c r="D317" s="146">
        <v>3</v>
      </c>
      <c r="E317" s="146">
        <v>3</v>
      </c>
      <c r="F317" s="146">
        <v>60</v>
      </c>
      <c r="G317" s="146">
        <v>20</v>
      </c>
      <c r="H317" s="145" t="s">
        <v>1425</v>
      </c>
      <c r="I317" s="145" t="s">
        <v>407</v>
      </c>
    </row>
    <row r="318" spans="1:9" ht="35.25" customHeight="1" thickBot="1">
      <c r="A318" s="145" t="s">
        <v>1202</v>
      </c>
      <c r="B318" s="145" t="s">
        <v>174</v>
      </c>
      <c r="C318" s="145" t="s">
        <v>175</v>
      </c>
      <c r="D318" s="146">
        <v>1</v>
      </c>
      <c r="E318" s="146">
        <v>1</v>
      </c>
      <c r="F318" s="146">
        <v>61</v>
      </c>
      <c r="G318" s="146">
        <v>27</v>
      </c>
      <c r="H318" s="145" t="s">
        <v>1426</v>
      </c>
      <c r="I318" s="145" t="s">
        <v>408</v>
      </c>
    </row>
    <row r="319" spans="1:9" ht="38.25" customHeight="1" thickBot="1">
      <c r="A319" s="145" t="s">
        <v>1203</v>
      </c>
      <c r="B319" s="145" t="s">
        <v>174</v>
      </c>
      <c r="C319" s="145" t="s">
        <v>175</v>
      </c>
      <c r="D319" s="146">
        <v>4</v>
      </c>
      <c r="E319" s="146">
        <v>4</v>
      </c>
      <c r="F319" s="146">
        <v>60</v>
      </c>
      <c r="G319" s="146">
        <v>42</v>
      </c>
      <c r="H319" s="145" t="s">
        <v>1427</v>
      </c>
      <c r="I319" s="145" t="s">
        <v>409</v>
      </c>
    </row>
    <row r="320" spans="1:9" ht="33" customHeight="1">
      <c r="A320" s="149" t="s">
        <v>1204</v>
      </c>
      <c r="B320" s="149" t="s">
        <v>174</v>
      </c>
      <c r="C320" s="149" t="s">
        <v>175</v>
      </c>
      <c r="D320" s="150">
        <v>1</v>
      </c>
      <c r="E320" s="150">
        <v>1</v>
      </c>
      <c r="F320" s="150">
        <v>79</v>
      </c>
      <c r="G320" s="150">
        <v>60</v>
      </c>
      <c r="H320" s="149" t="s">
        <v>1428</v>
      </c>
      <c r="I320" s="149" t="s">
        <v>410</v>
      </c>
    </row>
    <row r="321" spans="1:9" ht="36" customHeight="1">
      <c r="A321" s="174" t="s">
        <v>1205</v>
      </c>
      <c r="B321" s="174" t="s">
        <v>174</v>
      </c>
      <c r="C321" s="174" t="s">
        <v>175</v>
      </c>
      <c r="D321" s="173">
        <v>2</v>
      </c>
      <c r="E321" s="173">
        <v>2</v>
      </c>
      <c r="F321" s="173">
        <v>111.8</v>
      </c>
      <c r="G321" s="173">
        <v>61.8</v>
      </c>
      <c r="H321" s="174" t="s">
        <v>1429</v>
      </c>
      <c r="I321" s="174" t="s">
        <v>411</v>
      </c>
    </row>
    <row r="322" spans="1:9" ht="38.25" hidden="1" customHeight="1" thickBot="1">
      <c r="A322" s="174"/>
      <c r="B322" s="174"/>
      <c r="C322" s="174"/>
      <c r="D322" s="173"/>
      <c r="E322" s="173"/>
      <c r="F322" s="173"/>
      <c r="G322" s="173"/>
      <c r="H322" s="174"/>
      <c r="I322" s="174"/>
    </row>
    <row r="323" spans="1:9" ht="40.5" customHeight="1">
      <c r="A323" s="148" t="s">
        <v>1206</v>
      </c>
      <c r="B323" s="148" t="s">
        <v>174</v>
      </c>
      <c r="C323" s="148" t="s">
        <v>175</v>
      </c>
      <c r="D323" s="152">
        <v>0</v>
      </c>
      <c r="E323" s="152">
        <v>0</v>
      </c>
      <c r="F323" s="152">
        <v>84</v>
      </c>
      <c r="G323" s="152">
        <v>42</v>
      </c>
      <c r="H323" s="148" t="s">
        <v>1005</v>
      </c>
      <c r="I323" s="148" t="s">
        <v>1388</v>
      </c>
    </row>
    <row r="324" spans="1:9" ht="39.75" customHeight="1" thickBot="1">
      <c r="A324" s="145" t="s">
        <v>1207</v>
      </c>
      <c r="B324" s="145" t="s">
        <v>174</v>
      </c>
      <c r="C324" s="145" t="s">
        <v>175</v>
      </c>
      <c r="D324" s="146">
        <v>3</v>
      </c>
      <c r="E324" s="146">
        <v>3</v>
      </c>
      <c r="F324" s="146">
        <v>63.4</v>
      </c>
      <c r="G324" s="146">
        <v>35.9</v>
      </c>
      <c r="H324" s="145" t="s">
        <v>1437</v>
      </c>
      <c r="I324" s="145" t="s">
        <v>412</v>
      </c>
    </row>
    <row r="325" spans="1:9" ht="46.5" customHeight="1" thickBot="1">
      <c r="A325" s="145" t="s">
        <v>1208</v>
      </c>
      <c r="B325" s="145" t="s">
        <v>174</v>
      </c>
      <c r="C325" s="145" t="s">
        <v>175</v>
      </c>
      <c r="D325" s="146">
        <v>3</v>
      </c>
      <c r="E325" s="146">
        <v>3</v>
      </c>
      <c r="F325" s="146">
        <v>60</v>
      </c>
      <c r="G325" s="146">
        <v>33</v>
      </c>
      <c r="H325" s="145" t="s">
        <v>1233</v>
      </c>
      <c r="I325" s="145" t="s">
        <v>406</v>
      </c>
    </row>
    <row r="326" spans="1:9" ht="39.75" customHeight="1" thickBot="1">
      <c r="A326" s="145" t="s">
        <v>1209</v>
      </c>
      <c r="B326" s="145" t="s">
        <v>413</v>
      </c>
      <c r="C326" s="145" t="s">
        <v>175</v>
      </c>
      <c r="D326" s="146">
        <v>2</v>
      </c>
      <c r="E326" s="146">
        <v>2</v>
      </c>
      <c r="F326" s="146">
        <v>60</v>
      </c>
      <c r="G326" s="146">
        <v>35</v>
      </c>
      <c r="H326" s="145" t="s">
        <v>1438</v>
      </c>
      <c r="I326" s="145" t="s">
        <v>414</v>
      </c>
    </row>
    <row r="327" spans="1:9" ht="39.75" customHeight="1" thickBot="1">
      <c r="A327" s="145" t="s">
        <v>1210</v>
      </c>
      <c r="B327" s="145" t="s">
        <v>174</v>
      </c>
      <c r="C327" s="145" t="s">
        <v>175</v>
      </c>
      <c r="D327" s="146">
        <v>4</v>
      </c>
      <c r="E327" s="146">
        <v>4</v>
      </c>
      <c r="F327" s="146">
        <v>75</v>
      </c>
      <c r="G327" s="146">
        <v>69</v>
      </c>
      <c r="H327" s="145" t="s">
        <v>1439</v>
      </c>
      <c r="I327" s="145" t="s">
        <v>415</v>
      </c>
    </row>
    <row r="328" spans="1:9" ht="34.5" customHeight="1" thickBot="1">
      <c r="A328" s="145" t="s">
        <v>1211</v>
      </c>
      <c r="B328" s="145" t="s">
        <v>416</v>
      </c>
      <c r="C328" s="145" t="s">
        <v>175</v>
      </c>
      <c r="D328" s="146">
        <v>4</v>
      </c>
      <c r="E328" s="146">
        <v>4</v>
      </c>
      <c r="F328" s="146">
        <v>82</v>
      </c>
      <c r="G328" s="146">
        <v>50</v>
      </c>
      <c r="H328" s="145" t="s">
        <v>1440</v>
      </c>
      <c r="I328" s="145" t="s">
        <v>417</v>
      </c>
    </row>
    <row r="329" spans="1:9" ht="34.5" customHeight="1" thickBot="1">
      <c r="A329" s="145" t="s">
        <v>1212</v>
      </c>
      <c r="B329" s="145" t="s">
        <v>174</v>
      </c>
      <c r="C329" s="145" t="s">
        <v>175</v>
      </c>
      <c r="D329" s="146">
        <v>4</v>
      </c>
      <c r="E329" s="146">
        <v>4</v>
      </c>
      <c r="F329" s="146">
        <v>82</v>
      </c>
      <c r="G329" s="146">
        <v>51</v>
      </c>
      <c r="H329" s="145" t="s">
        <v>1441</v>
      </c>
      <c r="I329" s="145" t="s">
        <v>418</v>
      </c>
    </row>
    <row r="330" spans="1:9" ht="38.25" customHeight="1" thickBot="1">
      <c r="A330" s="145" t="s">
        <v>1213</v>
      </c>
      <c r="B330" s="145" t="s">
        <v>178</v>
      </c>
      <c r="C330" s="145" t="s">
        <v>175</v>
      </c>
      <c r="D330" s="146">
        <v>3</v>
      </c>
      <c r="E330" s="146">
        <v>3</v>
      </c>
      <c r="F330" s="146">
        <v>76</v>
      </c>
      <c r="G330" s="146">
        <v>58</v>
      </c>
      <c r="H330" s="145" t="s">
        <v>1442</v>
      </c>
      <c r="I330" s="145" t="s">
        <v>419</v>
      </c>
    </row>
    <row r="331" spans="1:9" ht="35.25" customHeight="1" thickBot="1">
      <c r="A331" s="145" t="s">
        <v>1214</v>
      </c>
      <c r="B331" s="145" t="s">
        <v>174</v>
      </c>
      <c r="C331" s="145" t="s">
        <v>175</v>
      </c>
      <c r="D331" s="146">
        <v>2</v>
      </c>
      <c r="E331" s="146">
        <v>2</v>
      </c>
      <c r="F331" s="146">
        <v>60</v>
      </c>
      <c r="G331" s="146">
        <v>20</v>
      </c>
      <c r="H331" s="145" t="s">
        <v>1443</v>
      </c>
      <c r="I331" s="145" t="s">
        <v>420</v>
      </c>
    </row>
    <row r="332" spans="1:9" ht="44.25" customHeight="1" thickBot="1">
      <c r="A332" s="145" t="s">
        <v>1215</v>
      </c>
      <c r="B332" s="145" t="s">
        <v>174</v>
      </c>
      <c r="C332" s="145" t="s">
        <v>175</v>
      </c>
      <c r="D332" s="146">
        <v>3</v>
      </c>
      <c r="E332" s="146">
        <v>3</v>
      </c>
      <c r="F332" s="146">
        <v>107</v>
      </c>
      <c r="G332" s="146">
        <v>53</v>
      </c>
      <c r="H332" s="145" t="s">
        <v>1444</v>
      </c>
      <c r="I332" s="145" t="s">
        <v>421</v>
      </c>
    </row>
    <row r="333" spans="1:9" ht="33.75" customHeight="1" thickBot="1">
      <c r="A333" s="145" t="s">
        <v>1216</v>
      </c>
      <c r="B333" s="145" t="s">
        <v>174</v>
      </c>
      <c r="C333" s="145" t="s">
        <v>175</v>
      </c>
      <c r="D333" s="146">
        <v>2</v>
      </c>
      <c r="E333" s="146">
        <v>2</v>
      </c>
      <c r="F333" s="146">
        <v>60</v>
      </c>
      <c r="G333" s="146">
        <v>25</v>
      </c>
      <c r="H333" s="145" t="s">
        <v>1426</v>
      </c>
      <c r="I333" s="145" t="s">
        <v>422</v>
      </c>
    </row>
    <row r="334" spans="1:9" ht="33" customHeight="1" thickBot="1">
      <c r="A334" s="145" t="s">
        <v>1217</v>
      </c>
      <c r="B334" s="145" t="s">
        <v>174</v>
      </c>
      <c r="C334" s="145" t="s">
        <v>175</v>
      </c>
      <c r="D334" s="146">
        <v>1</v>
      </c>
      <c r="E334" s="146">
        <v>1</v>
      </c>
      <c r="F334" s="146">
        <v>60</v>
      </c>
      <c r="G334" s="146">
        <v>45</v>
      </c>
      <c r="H334" s="145" t="s">
        <v>1445</v>
      </c>
      <c r="I334" s="145" t="s">
        <v>423</v>
      </c>
    </row>
    <row r="335" spans="1:9" ht="34.5" customHeight="1" thickBot="1">
      <c r="A335" s="145" t="s">
        <v>1218</v>
      </c>
      <c r="B335" s="145" t="s">
        <v>424</v>
      </c>
      <c r="C335" s="145" t="s">
        <v>175</v>
      </c>
      <c r="D335" s="146">
        <v>5</v>
      </c>
      <c r="E335" s="146">
        <v>5</v>
      </c>
      <c r="F335" s="146">
        <v>93.2</v>
      </c>
      <c r="G335" s="146">
        <v>53</v>
      </c>
      <c r="H335" s="145" t="s">
        <v>1446</v>
      </c>
      <c r="I335" s="145" t="s">
        <v>228</v>
      </c>
    </row>
    <row r="336" spans="1:9" ht="33" customHeight="1" thickBot="1">
      <c r="A336" s="145" t="s">
        <v>1219</v>
      </c>
      <c r="B336" s="145" t="s">
        <v>174</v>
      </c>
      <c r="C336" s="145" t="s">
        <v>175</v>
      </c>
      <c r="D336" s="146">
        <v>2</v>
      </c>
      <c r="E336" s="146">
        <v>2</v>
      </c>
      <c r="F336" s="146">
        <v>100</v>
      </c>
      <c r="G336" s="146">
        <v>60</v>
      </c>
      <c r="H336" s="145" t="s">
        <v>1447</v>
      </c>
      <c r="I336" s="145" t="s">
        <v>425</v>
      </c>
    </row>
    <row r="337" spans="1:9" ht="34.5" customHeight="1" thickBot="1">
      <c r="A337" s="145" t="s">
        <v>1220</v>
      </c>
      <c r="B337" s="145" t="s">
        <v>174</v>
      </c>
      <c r="C337" s="145" t="s">
        <v>175</v>
      </c>
      <c r="D337" s="146">
        <v>11</v>
      </c>
      <c r="E337" s="146">
        <v>11</v>
      </c>
      <c r="F337" s="146">
        <v>480</v>
      </c>
      <c r="G337" s="146">
        <v>380</v>
      </c>
      <c r="H337" s="145" t="s">
        <v>1436</v>
      </c>
      <c r="I337" s="145" t="s">
        <v>426</v>
      </c>
    </row>
    <row r="338" spans="1:9" ht="30.75" customHeight="1" thickBot="1">
      <c r="A338" s="145" t="s">
        <v>1221</v>
      </c>
      <c r="B338" s="145" t="s">
        <v>174</v>
      </c>
      <c r="C338" s="145" t="s">
        <v>175</v>
      </c>
      <c r="D338" s="146">
        <v>2</v>
      </c>
      <c r="E338" s="146">
        <v>2</v>
      </c>
      <c r="F338" s="146">
        <v>60</v>
      </c>
      <c r="G338" s="146">
        <v>45</v>
      </c>
      <c r="H338" s="145" t="s">
        <v>961</v>
      </c>
      <c r="I338" s="145" t="s">
        <v>342</v>
      </c>
    </row>
    <row r="339" spans="1:9" ht="30.75" customHeight="1" thickBot="1">
      <c r="A339" s="145" t="s">
        <v>1222</v>
      </c>
      <c r="B339" s="145" t="s">
        <v>174</v>
      </c>
      <c r="C339" s="145" t="s">
        <v>175</v>
      </c>
      <c r="D339" s="146">
        <v>2</v>
      </c>
      <c r="E339" s="146">
        <v>2</v>
      </c>
      <c r="F339" s="146">
        <v>80</v>
      </c>
      <c r="G339" s="146">
        <v>30</v>
      </c>
      <c r="H339" s="145" t="s">
        <v>1435</v>
      </c>
      <c r="I339" s="145" t="s">
        <v>427</v>
      </c>
    </row>
    <row r="340" spans="1:9" ht="30.75" customHeight="1" thickBot="1">
      <c r="A340" s="145" t="s">
        <v>1223</v>
      </c>
      <c r="B340" s="145" t="s">
        <v>174</v>
      </c>
      <c r="C340" s="145" t="s">
        <v>175</v>
      </c>
      <c r="D340" s="146">
        <v>2</v>
      </c>
      <c r="E340" s="146">
        <v>2</v>
      </c>
      <c r="F340" s="146">
        <v>69</v>
      </c>
      <c r="G340" s="146">
        <v>55.6</v>
      </c>
      <c r="H340" s="145" t="s">
        <v>1434</v>
      </c>
      <c r="I340" s="145" t="s">
        <v>428</v>
      </c>
    </row>
    <row r="341" spans="1:9" ht="34.5" customHeight="1" thickBot="1">
      <c r="A341" s="145" t="s">
        <v>1224</v>
      </c>
      <c r="B341" s="145" t="s">
        <v>174</v>
      </c>
      <c r="C341" s="145" t="s">
        <v>175</v>
      </c>
      <c r="D341" s="146">
        <v>4</v>
      </c>
      <c r="E341" s="146">
        <v>4</v>
      </c>
      <c r="F341" s="146">
        <v>71</v>
      </c>
      <c r="G341" s="146">
        <v>51.6</v>
      </c>
      <c r="H341" s="145" t="s">
        <v>1433</v>
      </c>
      <c r="I341" s="145" t="s">
        <v>429</v>
      </c>
    </row>
    <row r="342" spans="1:9" ht="33" customHeight="1" thickBot="1">
      <c r="A342" s="145" t="s">
        <v>1225</v>
      </c>
      <c r="B342" s="145" t="s">
        <v>174</v>
      </c>
      <c r="C342" s="145" t="s">
        <v>175</v>
      </c>
      <c r="D342" s="146">
        <v>7</v>
      </c>
      <c r="E342" s="146">
        <v>7</v>
      </c>
      <c r="F342" s="146">
        <v>300</v>
      </c>
      <c r="G342" s="146">
        <v>240.6</v>
      </c>
      <c r="H342" s="145" t="s">
        <v>1431</v>
      </c>
      <c r="I342" s="145" t="s">
        <v>1388</v>
      </c>
    </row>
    <row r="343" spans="1:9" ht="28.5" customHeight="1" thickBot="1">
      <c r="A343" s="145" t="s">
        <v>1226</v>
      </c>
      <c r="B343" s="145" t="s">
        <v>174</v>
      </c>
      <c r="C343" s="145" t="s">
        <v>175</v>
      </c>
      <c r="D343" s="146">
        <v>1</v>
      </c>
      <c r="E343" s="146">
        <v>1</v>
      </c>
      <c r="F343" s="146">
        <v>63.1</v>
      </c>
      <c r="G343" s="146">
        <v>63.1</v>
      </c>
      <c r="H343" s="145" t="s">
        <v>1432</v>
      </c>
      <c r="I343" s="145" t="s">
        <v>430</v>
      </c>
    </row>
    <row r="344" spans="1:9" ht="27.75" customHeight="1" thickBot="1">
      <c r="A344" s="145" t="s">
        <v>1227</v>
      </c>
      <c r="B344" s="145" t="s">
        <v>174</v>
      </c>
      <c r="C344" s="145" t="s">
        <v>175</v>
      </c>
      <c r="D344" s="146">
        <v>3</v>
      </c>
      <c r="E344" s="146">
        <v>3</v>
      </c>
      <c r="F344" s="146">
        <v>75</v>
      </c>
      <c r="G344" s="146">
        <v>68</v>
      </c>
      <c r="H344" s="145" t="s">
        <v>1430</v>
      </c>
      <c r="I344" s="145" t="s">
        <v>1388</v>
      </c>
    </row>
    <row r="345" spans="1:9" ht="56.25" customHeight="1">
      <c r="A345" s="24" t="s">
        <v>147</v>
      </c>
      <c r="B345" s="24"/>
      <c r="C345" s="24"/>
      <c r="D345" s="156">
        <f>SUM(D346:D359)</f>
        <v>20</v>
      </c>
      <c r="E345" s="156">
        <f>SUM(E346:E359)</f>
        <v>20</v>
      </c>
      <c r="F345" s="156">
        <f>SUM(F346:F359)</f>
        <v>392.2</v>
      </c>
      <c r="G345" s="156">
        <f>SUM(G346:G359)</f>
        <v>252.2</v>
      </c>
      <c r="H345" s="24"/>
      <c r="I345" s="24"/>
    </row>
    <row r="346" spans="1:9" ht="56.25" customHeight="1" thickBot="1">
      <c r="A346" s="35" t="s">
        <v>269</v>
      </c>
      <c r="B346" s="35" t="s">
        <v>174</v>
      </c>
      <c r="C346" s="35" t="s">
        <v>175</v>
      </c>
      <c r="D346" s="32">
        <v>3</v>
      </c>
      <c r="E346" s="32">
        <v>3</v>
      </c>
      <c r="F346" s="32">
        <v>50</v>
      </c>
      <c r="G346" s="32">
        <v>30</v>
      </c>
      <c r="H346" s="120" t="s">
        <v>1448</v>
      </c>
      <c r="I346" s="35" t="s">
        <v>431</v>
      </c>
    </row>
    <row r="347" spans="1:9" ht="56.25" customHeight="1" thickBot="1">
      <c r="A347" s="35" t="s">
        <v>271</v>
      </c>
      <c r="B347" s="35" t="s">
        <v>174</v>
      </c>
      <c r="C347" s="35" t="s">
        <v>175</v>
      </c>
      <c r="D347" s="32">
        <v>3</v>
      </c>
      <c r="E347" s="32">
        <v>3</v>
      </c>
      <c r="F347" s="32">
        <v>35</v>
      </c>
      <c r="G347" s="32">
        <v>20</v>
      </c>
      <c r="H347" s="120" t="s">
        <v>1449</v>
      </c>
      <c r="I347" s="35" t="s">
        <v>432</v>
      </c>
    </row>
    <row r="348" spans="1:9" ht="56.25" customHeight="1" thickBot="1">
      <c r="A348" s="45" t="s">
        <v>272</v>
      </c>
      <c r="B348" s="35" t="s">
        <v>174</v>
      </c>
      <c r="C348" s="35" t="s">
        <v>175</v>
      </c>
      <c r="D348" s="32">
        <v>1</v>
      </c>
      <c r="E348" s="32">
        <v>1</v>
      </c>
      <c r="F348" s="32">
        <v>14</v>
      </c>
      <c r="G348" s="32">
        <v>12</v>
      </c>
      <c r="H348" s="120" t="s">
        <v>1450</v>
      </c>
      <c r="I348" s="45" t="s">
        <v>569</v>
      </c>
    </row>
    <row r="349" spans="1:9" ht="56.25" customHeight="1" thickBot="1">
      <c r="A349" s="35" t="s">
        <v>433</v>
      </c>
      <c r="B349" s="35" t="s">
        <v>174</v>
      </c>
      <c r="C349" s="35" t="s">
        <v>175</v>
      </c>
      <c r="D349" s="32">
        <v>2</v>
      </c>
      <c r="E349" s="32">
        <v>2</v>
      </c>
      <c r="F349" s="32">
        <v>40</v>
      </c>
      <c r="G349" s="32">
        <v>16</v>
      </c>
      <c r="H349" s="120" t="s">
        <v>1451</v>
      </c>
      <c r="I349" s="35" t="s">
        <v>383</v>
      </c>
    </row>
    <row r="350" spans="1:9" ht="56.25" customHeight="1" thickBot="1">
      <c r="A350" s="35" t="s">
        <v>276</v>
      </c>
      <c r="B350" s="35" t="s">
        <v>174</v>
      </c>
      <c r="C350" s="35" t="s">
        <v>175</v>
      </c>
      <c r="D350" s="32">
        <v>2</v>
      </c>
      <c r="E350" s="32">
        <v>2</v>
      </c>
      <c r="F350" s="32">
        <v>40</v>
      </c>
      <c r="G350" s="32">
        <v>15</v>
      </c>
      <c r="H350" s="120" t="s">
        <v>1452</v>
      </c>
      <c r="I350" s="35" t="s">
        <v>434</v>
      </c>
    </row>
    <row r="351" spans="1:9" ht="56.25" customHeight="1" thickBot="1">
      <c r="A351" s="35" t="s">
        <v>435</v>
      </c>
      <c r="B351" s="35" t="s">
        <v>174</v>
      </c>
      <c r="C351" s="35" t="s">
        <v>175</v>
      </c>
      <c r="D351" s="32">
        <v>1</v>
      </c>
      <c r="E351" s="32">
        <v>1</v>
      </c>
      <c r="F351" s="32">
        <v>20</v>
      </c>
      <c r="G351" s="32">
        <v>8</v>
      </c>
      <c r="H351" s="120" t="s">
        <v>1453</v>
      </c>
      <c r="I351" s="35" t="s">
        <v>436</v>
      </c>
    </row>
    <row r="352" spans="1:9" ht="56.25" customHeight="1" thickBot="1">
      <c r="A352" s="35" t="s">
        <v>437</v>
      </c>
      <c r="B352" s="35" t="s">
        <v>174</v>
      </c>
      <c r="C352" s="35" t="s">
        <v>175</v>
      </c>
      <c r="D352" s="32">
        <v>1</v>
      </c>
      <c r="E352" s="32">
        <v>1</v>
      </c>
      <c r="F352" s="32">
        <v>21</v>
      </c>
      <c r="G352" s="32">
        <v>14</v>
      </c>
      <c r="H352" s="120" t="s">
        <v>1454</v>
      </c>
      <c r="I352" s="35" t="s">
        <v>438</v>
      </c>
    </row>
    <row r="353" spans="1:9" ht="56.25" customHeight="1" thickBot="1">
      <c r="A353" s="35" t="s">
        <v>439</v>
      </c>
      <c r="B353" s="35" t="s">
        <v>174</v>
      </c>
      <c r="C353" s="35" t="s">
        <v>175</v>
      </c>
      <c r="D353" s="32">
        <v>1</v>
      </c>
      <c r="E353" s="32">
        <v>1</v>
      </c>
      <c r="F353" s="32">
        <v>12</v>
      </c>
      <c r="G353" s="32">
        <v>12</v>
      </c>
      <c r="H353" s="120" t="s">
        <v>1455</v>
      </c>
      <c r="I353" s="35" t="s">
        <v>440</v>
      </c>
    </row>
    <row r="354" spans="1:9" ht="56.25" customHeight="1" thickBot="1">
      <c r="A354" s="35" t="s">
        <v>441</v>
      </c>
      <c r="B354" s="35" t="s">
        <v>174</v>
      </c>
      <c r="C354" s="35" t="s">
        <v>175</v>
      </c>
      <c r="D354" s="32">
        <v>1</v>
      </c>
      <c r="E354" s="32">
        <v>1</v>
      </c>
      <c r="F354" s="32">
        <v>15</v>
      </c>
      <c r="G354" s="32">
        <v>15</v>
      </c>
      <c r="H354" s="120" t="s">
        <v>1456</v>
      </c>
      <c r="I354" s="35" t="s">
        <v>442</v>
      </c>
    </row>
    <row r="355" spans="1:9" ht="56.25" customHeight="1" thickBot="1">
      <c r="A355" s="35" t="s">
        <v>286</v>
      </c>
      <c r="B355" s="35" t="s">
        <v>174</v>
      </c>
      <c r="C355" s="35" t="s">
        <v>175</v>
      </c>
      <c r="D355" s="32">
        <v>1</v>
      </c>
      <c r="E355" s="32">
        <v>1</v>
      </c>
      <c r="F355" s="32">
        <v>50</v>
      </c>
      <c r="G355" s="32">
        <v>25</v>
      </c>
      <c r="H355" s="120" t="s">
        <v>1457</v>
      </c>
      <c r="I355" s="35" t="s">
        <v>443</v>
      </c>
    </row>
    <row r="356" spans="1:9" ht="56.25" customHeight="1" thickBot="1">
      <c r="A356" s="35" t="s">
        <v>288</v>
      </c>
      <c r="B356" s="35" t="s">
        <v>174</v>
      </c>
      <c r="C356" s="35" t="s">
        <v>175</v>
      </c>
      <c r="D356" s="32">
        <v>1</v>
      </c>
      <c r="E356" s="32">
        <v>1</v>
      </c>
      <c r="F356" s="32">
        <v>25</v>
      </c>
      <c r="G356" s="32">
        <v>25</v>
      </c>
      <c r="H356" s="120" t="s">
        <v>1458</v>
      </c>
      <c r="I356" s="35" t="s">
        <v>443</v>
      </c>
    </row>
    <row r="357" spans="1:9" ht="56.25" customHeight="1" thickBot="1">
      <c r="A357" s="35" t="s">
        <v>290</v>
      </c>
      <c r="B357" s="35" t="s">
        <v>174</v>
      </c>
      <c r="C357" s="35" t="s">
        <v>175</v>
      </c>
      <c r="D357" s="32">
        <v>1</v>
      </c>
      <c r="E357" s="32">
        <v>1</v>
      </c>
      <c r="F357" s="32">
        <v>36</v>
      </c>
      <c r="G357" s="32">
        <v>26</v>
      </c>
      <c r="H357" s="120" t="s">
        <v>1459</v>
      </c>
      <c r="I357" s="35" t="s">
        <v>444</v>
      </c>
    </row>
    <row r="358" spans="1:9" ht="56.25" customHeight="1" thickBot="1">
      <c r="A358" s="35" t="s">
        <v>292</v>
      </c>
      <c r="B358" s="35" t="s">
        <v>174</v>
      </c>
      <c r="C358" s="35" t="s">
        <v>175</v>
      </c>
      <c r="D358" s="32">
        <v>1</v>
      </c>
      <c r="E358" s="32">
        <v>1</v>
      </c>
      <c r="F358" s="32">
        <v>16</v>
      </c>
      <c r="G358" s="32">
        <v>16</v>
      </c>
      <c r="H358" s="120" t="s">
        <v>1460</v>
      </c>
      <c r="I358" s="35" t="s">
        <v>445</v>
      </c>
    </row>
    <row r="359" spans="1:9" ht="54" customHeight="1">
      <c r="A359" s="185" t="s">
        <v>294</v>
      </c>
      <c r="B359" s="187" t="s">
        <v>174</v>
      </c>
      <c r="C359" s="187" t="s">
        <v>175</v>
      </c>
      <c r="D359" s="177">
        <v>1</v>
      </c>
      <c r="E359" s="177">
        <v>1</v>
      </c>
      <c r="F359" s="177">
        <v>18.2</v>
      </c>
      <c r="G359" s="177">
        <v>18.2</v>
      </c>
      <c r="H359" s="187" t="s">
        <v>1461</v>
      </c>
      <c r="I359" s="187" t="s">
        <v>446</v>
      </c>
    </row>
    <row r="360" spans="1:9" ht="56.25" hidden="1" customHeight="1" thickBot="1">
      <c r="A360" s="186"/>
      <c r="B360" s="188"/>
      <c r="C360" s="188"/>
      <c r="D360" s="178"/>
      <c r="E360" s="178"/>
      <c r="F360" s="178"/>
      <c r="G360" s="178"/>
      <c r="H360" s="188"/>
      <c r="I360" s="188"/>
    </row>
    <row r="361" spans="1:9" ht="51.75" customHeight="1">
      <c r="A361" s="29" t="s">
        <v>8</v>
      </c>
      <c r="B361" s="28"/>
      <c r="C361" s="28"/>
      <c r="D361" s="28"/>
      <c r="E361" s="28"/>
      <c r="F361" s="28"/>
      <c r="G361" s="28"/>
      <c r="H361" s="28"/>
      <c r="I361" s="28"/>
    </row>
    <row r="362" spans="1:9" ht="117" customHeight="1">
      <c r="A362" s="28" t="s">
        <v>148</v>
      </c>
      <c r="B362" s="28"/>
      <c r="C362" s="28"/>
      <c r="D362" s="31">
        <f>SUM(D363:D370)</f>
        <v>127</v>
      </c>
      <c r="E362" s="37">
        <f>SUM(E363:E370)</f>
        <v>142</v>
      </c>
      <c r="F362" s="31">
        <f t="shared" ref="F362:G362" si="1">SUM(F363:F370)</f>
        <v>7506.8</v>
      </c>
      <c r="G362" s="31">
        <f t="shared" si="1"/>
        <v>6863.1</v>
      </c>
      <c r="H362" s="28"/>
      <c r="I362" s="28"/>
    </row>
    <row r="363" spans="1:9" ht="49.5" customHeight="1" thickBot="1">
      <c r="A363" s="35" t="s">
        <v>447</v>
      </c>
      <c r="B363" s="35" t="s">
        <v>174</v>
      </c>
      <c r="C363" s="35" t="s">
        <v>201</v>
      </c>
      <c r="D363" s="32">
        <v>9</v>
      </c>
      <c r="E363" s="32">
        <v>9</v>
      </c>
      <c r="F363" s="32">
        <v>1030</v>
      </c>
      <c r="G363" s="32">
        <v>830</v>
      </c>
      <c r="H363" s="119" t="s">
        <v>1379</v>
      </c>
      <c r="I363" s="35" t="s">
        <v>448</v>
      </c>
    </row>
    <row r="364" spans="1:9" ht="50.25" customHeight="1" thickBot="1">
      <c r="A364" s="35" t="s">
        <v>449</v>
      </c>
      <c r="B364" s="100" t="s">
        <v>710</v>
      </c>
      <c r="C364" s="35" t="s">
        <v>176</v>
      </c>
      <c r="D364" s="32">
        <v>21</v>
      </c>
      <c r="E364" s="32">
        <v>21</v>
      </c>
      <c r="F364" s="32">
        <v>1520</v>
      </c>
      <c r="G364" s="32">
        <v>1480</v>
      </c>
      <c r="H364" s="119" t="s">
        <v>1147</v>
      </c>
      <c r="I364" s="35" t="s">
        <v>450</v>
      </c>
    </row>
    <row r="365" spans="1:9" ht="49.5" customHeight="1">
      <c r="A365" s="49" t="s">
        <v>451</v>
      </c>
      <c r="B365" s="49" t="s">
        <v>452</v>
      </c>
      <c r="C365" s="49" t="s">
        <v>453</v>
      </c>
      <c r="D365" s="34">
        <v>22</v>
      </c>
      <c r="E365" s="34">
        <v>22</v>
      </c>
      <c r="F365" s="51">
        <v>1200</v>
      </c>
      <c r="G365" s="51">
        <v>1200</v>
      </c>
      <c r="H365" s="101" t="s">
        <v>1375</v>
      </c>
      <c r="I365" s="49" t="s">
        <v>454</v>
      </c>
    </row>
    <row r="366" spans="1:9" ht="48.75" customHeight="1">
      <c r="A366" s="189" t="s">
        <v>455</v>
      </c>
      <c r="B366" s="189" t="s">
        <v>174</v>
      </c>
      <c r="C366" s="189" t="s">
        <v>175</v>
      </c>
      <c r="D366" s="190">
        <v>50</v>
      </c>
      <c r="E366" s="190">
        <v>62</v>
      </c>
      <c r="F366" s="191">
        <v>1660</v>
      </c>
      <c r="G366" s="191">
        <v>1660</v>
      </c>
      <c r="H366" s="189" t="s">
        <v>1378</v>
      </c>
      <c r="I366" s="189" t="s">
        <v>456</v>
      </c>
    </row>
    <row r="367" spans="1:9" ht="15" hidden="1" customHeight="1">
      <c r="A367" s="189"/>
      <c r="B367" s="189"/>
      <c r="C367" s="189"/>
      <c r="D367" s="190"/>
      <c r="E367" s="190"/>
      <c r="F367" s="191"/>
      <c r="G367" s="191"/>
      <c r="H367" s="189"/>
      <c r="I367" s="189"/>
    </row>
    <row r="368" spans="1:9" ht="36" hidden="1" customHeight="1" thickBot="1">
      <c r="A368" s="189"/>
      <c r="B368" s="189"/>
      <c r="C368" s="189"/>
      <c r="D368" s="190"/>
      <c r="E368" s="190"/>
      <c r="F368" s="191"/>
      <c r="G368" s="191"/>
      <c r="H368" s="189"/>
      <c r="I368" s="189"/>
    </row>
    <row r="369" spans="1:9" ht="51.75" customHeight="1">
      <c r="A369" s="48" t="s">
        <v>459</v>
      </c>
      <c r="B369" s="99" t="s">
        <v>709</v>
      </c>
      <c r="C369" s="48" t="s">
        <v>175</v>
      </c>
      <c r="D369" s="47">
        <v>17</v>
      </c>
      <c r="E369" s="52">
        <v>20</v>
      </c>
      <c r="F369" s="47">
        <v>1050</v>
      </c>
      <c r="G369" s="47">
        <v>851.8</v>
      </c>
      <c r="H369" s="118" t="s">
        <v>1377</v>
      </c>
      <c r="I369" s="48" t="s">
        <v>457</v>
      </c>
    </row>
    <row r="370" spans="1:9" ht="50.25" customHeight="1" thickBot="1">
      <c r="A370" s="35" t="s">
        <v>460</v>
      </c>
      <c r="B370" s="35" t="s">
        <v>174</v>
      </c>
      <c r="C370" s="35"/>
      <c r="D370" s="32">
        <v>8</v>
      </c>
      <c r="E370" s="32">
        <v>8</v>
      </c>
      <c r="F370" s="32">
        <v>1046.8</v>
      </c>
      <c r="G370" s="32">
        <v>841.3</v>
      </c>
      <c r="H370" s="119" t="s">
        <v>1376</v>
      </c>
      <c r="I370" s="35" t="s">
        <v>458</v>
      </c>
    </row>
    <row r="371" spans="1:9" ht="63" customHeight="1">
      <c r="A371" s="28" t="s">
        <v>149</v>
      </c>
      <c r="B371" s="28"/>
      <c r="C371" s="28"/>
      <c r="D371" s="28"/>
      <c r="E371" s="28"/>
      <c r="F371" s="28"/>
      <c r="G371" s="28"/>
      <c r="H371" s="28"/>
      <c r="I371" s="28"/>
    </row>
    <row r="372" spans="1:9" ht="36.75" customHeight="1">
      <c r="A372" s="29" t="s">
        <v>9</v>
      </c>
      <c r="B372" s="28"/>
      <c r="C372" s="28"/>
      <c r="D372" s="28"/>
      <c r="E372" s="28"/>
      <c r="F372" s="28"/>
      <c r="G372" s="28"/>
      <c r="H372" s="28"/>
      <c r="I372" s="28"/>
    </row>
    <row r="373" spans="1:9" ht="102.75" customHeight="1">
      <c r="A373" s="28" t="s">
        <v>150</v>
      </c>
      <c r="B373" s="28"/>
      <c r="C373" s="28"/>
      <c r="D373" s="31">
        <f>SUM(D374:D403)</f>
        <v>227</v>
      </c>
      <c r="E373" s="37">
        <f>SUM(E374:E403)</f>
        <v>227</v>
      </c>
      <c r="F373" s="37">
        <f>SUM(F374:F403)</f>
        <v>15471.100000000002</v>
      </c>
      <c r="G373" s="37">
        <f>SUM(G374:G403)</f>
        <v>11053.000000000002</v>
      </c>
      <c r="H373" s="28"/>
      <c r="I373" s="28"/>
    </row>
    <row r="374" spans="1:9" ht="49.5" customHeight="1" thickBot="1">
      <c r="A374" s="145" t="s">
        <v>461</v>
      </c>
      <c r="B374" s="145" t="s">
        <v>462</v>
      </c>
      <c r="C374" s="145" t="s">
        <v>201</v>
      </c>
      <c r="D374" s="146">
        <v>15</v>
      </c>
      <c r="E374" s="146">
        <v>15</v>
      </c>
      <c r="F374" s="146">
        <v>527</v>
      </c>
      <c r="G374" s="146">
        <v>398</v>
      </c>
      <c r="H374" s="145" t="s">
        <v>1003</v>
      </c>
      <c r="I374" s="145" t="s">
        <v>463</v>
      </c>
    </row>
    <row r="375" spans="1:9" ht="38.25" customHeight="1" thickBot="1">
      <c r="A375" s="145" t="s">
        <v>464</v>
      </c>
      <c r="B375" s="145" t="s">
        <v>462</v>
      </c>
      <c r="C375" s="145" t="s">
        <v>201</v>
      </c>
      <c r="D375" s="146">
        <v>15</v>
      </c>
      <c r="E375" s="146">
        <v>15</v>
      </c>
      <c r="F375" s="146">
        <v>336</v>
      </c>
      <c r="G375" s="146">
        <v>280</v>
      </c>
      <c r="H375" s="145" t="s">
        <v>1004</v>
      </c>
      <c r="I375" s="145" t="s">
        <v>463</v>
      </c>
    </row>
    <row r="376" spans="1:9" ht="42" customHeight="1" thickBot="1">
      <c r="A376" s="145" t="s">
        <v>465</v>
      </c>
      <c r="B376" s="145" t="s">
        <v>462</v>
      </c>
      <c r="C376" s="145" t="s">
        <v>201</v>
      </c>
      <c r="D376" s="146">
        <v>7</v>
      </c>
      <c r="E376" s="146">
        <v>7</v>
      </c>
      <c r="F376" s="146">
        <v>260</v>
      </c>
      <c r="G376" s="146">
        <v>210</v>
      </c>
      <c r="H376" s="145" t="s">
        <v>1005</v>
      </c>
      <c r="I376" s="145" t="s">
        <v>466</v>
      </c>
    </row>
    <row r="377" spans="1:9" ht="39.75" customHeight="1" thickBot="1">
      <c r="A377" s="145" t="s">
        <v>467</v>
      </c>
      <c r="B377" s="145" t="s">
        <v>462</v>
      </c>
      <c r="C377" s="145" t="s">
        <v>201</v>
      </c>
      <c r="D377" s="146">
        <v>8</v>
      </c>
      <c r="E377" s="146">
        <v>8</v>
      </c>
      <c r="F377" s="146">
        <v>386.4</v>
      </c>
      <c r="G377" s="146">
        <v>300.5</v>
      </c>
      <c r="H377" s="145" t="s">
        <v>1006</v>
      </c>
      <c r="I377" s="145" t="s">
        <v>466</v>
      </c>
    </row>
    <row r="378" spans="1:9" ht="47.25" customHeight="1" thickBot="1">
      <c r="A378" s="145" t="s">
        <v>1007</v>
      </c>
      <c r="B378" s="145" t="s">
        <v>462</v>
      </c>
      <c r="C378" s="145" t="s">
        <v>201</v>
      </c>
      <c r="D378" s="146">
        <v>8</v>
      </c>
      <c r="E378" s="146">
        <v>8</v>
      </c>
      <c r="F378" s="146">
        <v>310</v>
      </c>
      <c r="G378" s="146">
        <v>290</v>
      </c>
      <c r="H378" s="145" t="s">
        <v>1008</v>
      </c>
      <c r="I378" s="145" t="s">
        <v>466</v>
      </c>
    </row>
    <row r="379" spans="1:9" ht="34.5" customHeight="1" thickBot="1">
      <c r="A379" s="145" t="s">
        <v>1009</v>
      </c>
      <c r="B379" s="145" t="s">
        <v>462</v>
      </c>
      <c r="C379" s="145" t="s">
        <v>201</v>
      </c>
      <c r="D379" s="146">
        <v>5</v>
      </c>
      <c r="E379" s="146">
        <v>5</v>
      </c>
      <c r="F379" s="146">
        <v>130</v>
      </c>
      <c r="G379" s="146">
        <v>70</v>
      </c>
      <c r="H379" s="145" t="s">
        <v>1008</v>
      </c>
      <c r="I379" s="145" t="s">
        <v>468</v>
      </c>
    </row>
    <row r="380" spans="1:9" ht="41.25" customHeight="1">
      <c r="A380" s="149" t="s">
        <v>1010</v>
      </c>
      <c r="B380" s="149" t="s">
        <v>462</v>
      </c>
      <c r="C380" s="149" t="s">
        <v>201</v>
      </c>
      <c r="D380" s="150">
        <v>7</v>
      </c>
      <c r="E380" s="150">
        <v>7</v>
      </c>
      <c r="F380" s="150">
        <v>260</v>
      </c>
      <c r="G380" s="150">
        <v>200</v>
      </c>
      <c r="H380" s="149" t="s">
        <v>737</v>
      </c>
      <c r="I380" s="149" t="s">
        <v>466</v>
      </c>
    </row>
    <row r="381" spans="1:9" ht="37.5" customHeight="1">
      <c r="A381" s="148" t="s">
        <v>1011</v>
      </c>
      <c r="B381" s="148" t="s">
        <v>462</v>
      </c>
      <c r="C381" s="148" t="s">
        <v>201</v>
      </c>
      <c r="D381" s="152">
        <v>12</v>
      </c>
      <c r="E381" s="152">
        <v>12</v>
      </c>
      <c r="F381" s="152">
        <v>1569.5</v>
      </c>
      <c r="G381" s="152">
        <v>1020.5</v>
      </c>
      <c r="H381" s="148" t="s">
        <v>1012</v>
      </c>
      <c r="I381" s="148" t="s">
        <v>466</v>
      </c>
    </row>
    <row r="382" spans="1:9" ht="102.75" hidden="1" customHeight="1" thickBot="1">
      <c r="A382" s="174" t="s">
        <v>1013</v>
      </c>
      <c r="B382" s="174" t="s">
        <v>178</v>
      </c>
      <c r="C382" s="174" t="s">
        <v>201</v>
      </c>
      <c r="D382" s="173">
        <v>11</v>
      </c>
      <c r="E382" s="173">
        <v>11</v>
      </c>
      <c r="F382" s="173">
        <v>396.7</v>
      </c>
      <c r="G382" s="173">
        <v>260.3</v>
      </c>
      <c r="H382" s="174" t="s">
        <v>1014</v>
      </c>
      <c r="I382" s="174" t="s">
        <v>469</v>
      </c>
    </row>
    <row r="383" spans="1:9" ht="43.5" customHeight="1">
      <c r="A383" s="174"/>
      <c r="B383" s="174"/>
      <c r="C383" s="174"/>
      <c r="D383" s="173"/>
      <c r="E383" s="173"/>
      <c r="F383" s="173"/>
      <c r="G383" s="173"/>
      <c r="H383" s="174"/>
      <c r="I383" s="174"/>
    </row>
    <row r="384" spans="1:9" ht="41.25" customHeight="1">
      <c r="A384" s="148" t="s">
        <v>1015</v>
      </c>
      <c r="B384" s="148" t="s">
        <v>178</v>
      </c>
      <c r="C384" s="148" t="s">
        <v>201</v>
      </c>
      <c r="D384" s="152">
        <v>10</v>
      </c>
      <c r="E384" s="152">
        <v>10</v>
      </c>
      <c r="F384" s="152">
        <v>780</v>
      </c>
      <c r="G384" s="152">
        <v>670</v>
      </c>
      <c r="H384" s="148" t="s">
        <v>1016</v>
      </c>
      <c r="I384" s="148" t="s">
        <v>469</v>
      </c>
    </row>
    <row r="385" spans="1:9" ht="44.25" customHeight="1" thickBot="1">
      <c r="A385" s="148" t="s">
        <v>1017</v>
      </c>
      <c r="B385" s="145" t="s">
        <v>177</v>
      </c>
      <c r="C385" s="145" t="s">
        <v>201</v>
      </c>
      <c r="D385" s="146">
        <v>10</v>
      </c>
      <c r="E385" s="146">
        <v>10</v>
      </c>
      <c r="F385" s="146">
        <v>415</v>
      </c>
      <c r="G385" s="146">
        <v>308</v>
      </c>
      <c r="H385" s="145" t="s">
        <v>955</v>
      </c>
      <c r="I385" s="148" t="s">
        <v>469</v>
      </c>
    </row>
    <row r="386" spans="1:9" ht="43.5" customHeight="1" thickBot="1">
      <c r="A386" s="145" t="s">
        <v>1018</v>
      </c>
      <c r="B386" s="145" t="s">
        <v>178</v>
      </c>
      <c r="C386" s="145" t="s">
        <v>201</v>
      </c>
      <c r="D386" s="146">
        <v>8</v>
      </c>
      <c r="E386" s="146">
        <v>8</v>
      </c>
      <c r="F386" s="146">
        <v>1600</v>
      </c>
      <c r="G386" s="146">
        <v>307</v>
      </c>
      <c r="H386" s="145" t="s">
        <v>1019</v>
      </c>
      <c r="I386" s="145" t="s">
        <v>469</v>
      </c>
    </row>
    <row r="387" spans="1:9" ht="36.75" customHeight="1" thickBot="1">
      <c r="A387" s="145" t="s">
        <v>1020</v>
      </c>
      <c r="B387" s="145" t="s">
        <v>178</v>
      </c>
      <c r="C387" s="145" t="s">
        <v>201</v>
      </c>
      <c r="D387" s="146">
        <v>8</v>
      </c>
      <c r="E387" s="146">
        <v>8</v>
      </c>
      <c r="F387" s="146">
        <v>133</v>
      </c>
      <c r="G387" s="146">
        <v>107</v>
      </c>
      <c r="H387" s="145" t="s">
        <v>1021</v>
      </c>
      <c r="I387" s="145" t="s">
        <v>470</v>
      </c>
    </row>
    <row r="388" spans="1:9" ht="38.25" customHeight="1" thickBot="1">
      <c r="A388" s="145" t="s">
        <v>1022</v>
      </c>
      <c r="B388" s="145" t="s">
        <v>178</v>
      </c>
      <c r="C388" s="145" t="s">
        <v>201</v>
      </c>
      <c r="D388" s="146">
        <v>5</v>
      </c>
      <c r="E388" s="146">
        <v>5</v>
      </c>
      <c r="F388" s="146">
        <v>311.10000000000002</v>
      </c>
      <c r="G388" s="146">
        <v>311.10000000000002</v>
      </c>
      <c r="H388" s="145" t="s">
        <v>1023</v>
      </c>
      <c r="I388" s="145" t="s">
        <v>1024</v>
      </c>
    </row>
    <row r="389" spans="1:9" ht="42.75" customHeight="1" thickBot="1">
      <c r="A389" s="145" t="s">
        <v>471</v>
      </c>
      <c r="B389" s="145" t="s">
        <v>178</v>
      </c>
      <c r="C389" s="145" t="s">
        <v>201</v>
      </c>
      <c r="D389" s="146">
        <v>7</v>
      </c>
      <c r="E389" s="146">
        <v>7</v>
      </c>
      <c r="F389" s="146">
        <v>58</v>
      </c>
      <c r="G389" s="146">
        <v>58</v>
      </c>
      <c r="H389" s="145" t="s">
        <v>1025</v>
      </c>
      <c r="I389" s="145" t="s">
        <v>472</v>
      </c>
    </row>
    <row r="390" spans="1:9" ht="42.75" customHeight="1" thickBot="1">
      <c r="A390" s="145" t="s">
        <v>473</v>
      </c>
      <c r="B390" s="145" t="s">
        <v>178</v>
      </c>
      <c r="C390" s="145" t="s">
        <v>201</v>
      </c>
      <c r="D390" s="146">
        <v>7</v>
      </c>
      <c r="E390" s="146">
        <v>7</v>
      </c>
      <c r="F390" s="146">
        <v>51</v>
      </c>
      <c r="G390" s="146">
        <v>51</v>
      </c>
      <c r="H390" s="145" t="s">
        <v>330</v>
      </c>
      <c r="I390" s="145" t="s">
        <v>1026</v>
      </c>
    </row>
    <row r="391" spans="1:9" ht="37.5" customHeight="1" thickBot="1">
      <c r="A391" s="145" t="s">
        <v>474</v>
      </c>
      <c r="B391" s="145" t="s">
        <v>178</v>
      </c>
      <c r="C391" s="145" t="s">
        <v>201</v>
      </c>
      <c r="D391" s="146">
        <v>7</v>
      </c>
      <c r="E391" s="146">
        <v>7</v>
      </c>
      <c r="F391" s="146">
        <v>95.5</v>
      </c>
      <c r="G391" s="146">
        <v>77.3</v>
      </c>
      <c r="H391" s="145" t="s">
        <v>1027</v>
      </c>
      <c r="I391" s="145" t="s">
        <v>478</v>
      </c>
    </row>
    <row r="392" spans="1:9" ht="37.5" customHeight="1" thickBot="1">
      <c r="A392" s="145" t="s">
        <v>476</v>
      </c>
      <c r="B392" s="145" t="s">
        <v>178</v>
      </c>
      <c r="C392" s="145" t="s">
        <v>201</v>
      </c>
      <c r="D392" s="146">
        <v>7</v>
      </c>
      <c r="E392" s="146">
        <v>7</v>
      </c>
      <c r="F392" s="146">
        <v>77</v>
      </c>
      <c r="G392" s="146">
        <v>77</v>
      </c>
      <c r="H392" s="145" t="s">
        <v>1028</v>
      </c>
      <c r="I392" s="145" t="s">
        <v>475</v>
      </c>
    </row>
    <row r="393" spans="1:9" ht="45" customHeight="1" thickBot="1">
      <c r="A393" s="145" t="s">
        <v>1029</v>
      </c>
      <c r="B393" s="145" t="s">
        <v>178</v>
      </c>
      <c r="C393" s="145" t="s">
        <v>201</v>
      </c>
      <c r="D393" s="146">
        <v>7</v>
      </c>
      <c r="E393" s="146">
        <v>7</v>
      </c>
      <c r="F393" s="146">
        <v>149</v>
      </c>
      <c r="G393" s="146">
        <v>143.6</v>
      </c>
      <c r="H393" s="145" t="s">
        <v>1030</v>
      </c>
      <c r="I393" s="145" t="s">
        <v>477</v>
      </c>
    </row>
    <row r="394" spans="1:9" ht="39.75" customHeight="1" thickBot="1">
      <c r="A394" s="145" t="s">
        <v>1031</v>
      </c>
      <c r="B394" s="145" t="s">
        <v>174</v>
      </c>
      <c r="C394" s="145" t="s">
        <v>201</v>
      </c>
      <c r="D394" s="146">
        <v>5</v>
      </c>
      <c r="E394" s="146">
        <v>5</v>
      </c>
      <c r="F394" s="146">
        <v>311.10000000000002</v>
      </c>
      <c r="G394" s="146">
        <v>311.10000000000002</v>
      </c>
      <c r="H394" s="145" t="s">
        <v>1351</v>
      </c>
      <c r="I394" s="145" t="s">
        <v>1032</v>
      </c>
    </row>
    <row r="395" spans="1:9" ht="39.75" customHeight="1" thickBot="1">
      <c r="A395" s="145" t="s">
        <v>1033</v>
      </c>
      <c r="B395" s="145" t="s">
        <v>174</v>
      </c>
      <c r="C395" s="145" t="s">
        <v>201</v>
      </c>
      <c r="D395" s="146">
        <v>4</v>
      </c>
      <c r="E395" s="146">
        <v>4</v>
      </c>
      <c r="F395" s="146">
        <v>516.6</v>
      </c>
      <c r="G395" s="146">
        <v>516.6</v>
      </c>
      <c r="H395" s="145" t="s">
        <v>1351</v>
      </c>
      <c r="I395" s="145" t="s">
        <v>1032</v>
      </c>
    </row>
    <row r="396" spans="1:9" ht="40.5" customHeight="1" thickBot="1">
      <c r="A396" s="145" t="s">
        <v>1034</v>
      </c>
      <c r="B396" s="145" t="s">
        <v>174</v>
      </c>
      <c r="C396" s="145" t="s">
        <v>201</v>
      </c>
      <c r="D396" s="146">
        <v>8</v>
      </c>
      <c r="E396" s="146">
        <v>8</v>
      </c>
      <c r="F396" s="146">
        <v>890</v>
      </c>
      <c r="G396" s="146">
        <v>800</v>
      </c>
      <c r="H396" s="145" t="s">
        <v>880</v>
      </c>
      <c r="I396" s="145" t="s">
        <v>480</v>
      </c>
    </row>
    <row r="397" spans="1:9" ht="52.5" customHeight="1" thickBot="1">
      <c r="A397" s="145" t="s">
        <v>1035</v>
      </c>
      <c r="B397" s="145" t="s">
        <v>174</v>
      </c>
      <c r="C397" s="145" t="s">
        <v>201</v>
      </c>
      <c r="D397" s="146">
        <v>6</v>
      </c>
      <c r="E397" s="146">
        <v>6</v>
      </c>
      <c r="F397" s="146">
        <v>880</v>
      </c>
      <c r="G397" s="146">
        <v>830</v>
      </c>
      <c r="H397" s="145" t="s">
        <v>1036</v>
      </c>
      <c r="I397" s="145" t="s">
        <v>481</v>
      </c>
    </row>
    <row r="398" spans="1:9" ht="41.25" customHeight="1" thickBot="1">
      <c r="A398" s="145" t="s">
        <v>1037</v>
      </c>
      <c r="B398" s="145" t="s">
        <v>174</v>
      </c>
      <c r="C398" s="145" t="s">
        <v>201</v>
      </c>
      <c r="D398" s="146">
        <v>8</v>
      </c>
      <c r="E398" s="146">
        <v>8</v>
      </c>
      <c r="F398" s="146">
        <v>1400</v>
      </c>
      <c r="G398" s="146">
        <v>800</v>
      </c>
      <c r="H398" s="145" t="s">
        <v>1038</v>
      </c>
      <c r="I398" s="145" t="s">
        <v>354</v>
      </c>
    </row>
    <row r="399" spans="1:9" ht="38.25" customHeight="1" thickBot="1">
      <c r="A399" s="145" t="s">
        <v>1350</v>
      </c>
      <c r="B399" s="145" t="s">
        <v>196</v>
      </c>
      <c r="C399" s="145" t="s">
        <v>201</v>
      </c>
      <c r="D399" s="146">
        <v>3</v>
      </c>
      <c r="E399" s="146">
        <v>3</v>
      </c>
      <c r="F399" s="146">
        <v>821.5</v>
      </c>
      <c r="G399" s="146">
        <v>605.20000000000005</v>
      </c>
      <c r="H399" s="145" t="s">
        <v>1039</v>
      </c>
      <c r="I399" s="145" t="s">
        <v>480</v>
      </c>
    </row>
    <row r="400" spans="1:9" ht="38.25" customHeight="1" thickBot="1">
      <c r="A400" s="145" t="s">
        <v>1040</v>
      </c>
      <c r="B400" s="145" t="s">
        <v>177</v>
      </c>
      <c r="C400" s="145" t="s">
        <v>201</v>
      </c>
      <c r="D400" s="146">
        <v>10</v>
      </c>
      <c r="E400" s="146">
        <v>10</v>
      </c>
      <c r="F400" s="146">
        <v>1440</v>
      </c>
      <c r="G400" s="146">
        <v>990.5</v>
      </c>
      <c r="H400" s="145" t="s">
        <v>1041</v>
      </c>
      <c r="I400" s="145" t="s">
        <v>699</v>
      </c>
    </row>
    <row r="401" spans="1:9" ht="45" customHeight="1" thickBot="1">
      <c r="A401" s="145" t="s">
        <v>1042</v>
      </c>
      <c r="B401" s="145" t="s">
        <v>178</v>
      </c>
      <c r="C401" s="145" t="s">
        <v>201</v>
      </c>
      <c r="D401" s="146">
        <v>7</v>
      </c>
      <c r="E401" s="146">
        <v>7</v>
      </c>
      <c r="F401" s="146">
        <v>550</v>
      </c>
      <c r="G401" s="146">
        <v>400</v>
      </c>
      <c r="H401" s="145" t="s">
        <v>842</v>
      </c>
      <c r="I401" s="145" t="s">
        <v>482</v>
      </c>
    </row>
    <row r="402" spans="1:9" ht="45" customHeight="1" thickBot="1">
      <c r="A402" s="145" t="s">
        <v>1043</v>
      </c>
      <c r="B402" s="145" t="s">
        <v>177</v>
      </c>
      <c r="C402" s="145" t="s">
        <v>201</v>
      </c>
      <c r="D402" s="146">
        <v>6</v>
      </c>
      <c r="E402" s="146">
        <v>6</v>
      </c>
      <c r="F402" s="146">
        <v>420</v>
      </c>
      <c r="G402" s="146">
        <v>400</v>
      </c>
      <c r="H402" s="145" t="s">
        <v>1044</v>
      </c>
      <c r="I402" s="145" t="s">
        <v>479</v>
      </c>
    </row>
    <row r="403" spans="1:9" ht="45" customHeight="1" thickBot="1">
      <c r="A403" s="145" t="s">
        <v>1045</v>
      </c>
      <c r="B403" s="145" t="s">
        <v>177</v>
      </c>
      <c r="C403" s="145" t="s">
        <v>201</v>
      </c>
      <c r="D403" s="146">
        <v>6</v>
      </c>
      <c r="E403" s="146">
        <v>6</v>
      </c>
      <c r="F403" s="146">
        <v>396.7</v>
      </c>
      <c r="G403" s="146">
        <v>260.3</v>
      </c>
      <c r="H403" s="145" t="s">
        <v>1046</v>
      </c>
      <c r="I403" s="145" t="s">
        <v>479</v>
      </c>
    </row>
    <row r="404" spans="1:9" ht="132" customHeight="1">
      <c r="A404" s="24" t="s">
        <v>151</v>
      </c>
      <c r="B404" s="24"/>
      <c r="C404" s="24"/>
      <c r="D404" s="24"/>
      <c r="E404" s="24"/>
      <c r="F404" s="24"/>
      <c r="G404" s="24"/>
      <c r="H404" s="24"/>
      <c r="I404" s="24"/>
    </row>
    <row r="405" spans="1:9" ht="15.75">
      <c r="A405" s="156" t="s">
        <v>10</v>
      </c>
      <c r="B405" s="156">
        <v>359</v>
      </c>
      <c r="C405" s="156"/>
      <c r="D405" s="156">
        <f>SUM(D16+D158)</f>
        <v>1141</v>
      </c>
      <c r="E405" s="156">
        <f>SUM(E16+E158)</f>
        <v>1189</v>
      </c>
      <c r="F405" s="156">
        <f>SUM(F16+F158)</f>
        <v>59577.899999999994</v>
      </c>
      <c r="G405" s="156">
        <f>SUM(G16+G158)</f>
        <v>44079.159999999996</v>
      </c>
      <c r="H405" s="24"/>
      <c r="I405" s="24"/>
    </row>
    <row r="406" spans="1:9" ht="15.75">
      <c r="A406" s="156" t="s">
        <v>11</v>
      </c>
      <c r="B406" s="24">
        <v>0</v>
      </c>
      <c r="C406" s="24"/>
      <c r="D406" s="24">
        <v>0</v>
      </c>
      <c r="E406" s="24">
        <v>0</v>
      </c>
      <c r="F406" s="24">
        <v>0</v>
      </c>
      <c r="G406" s="24">
        <v>0</v>
      </c>
      <c r="H406" s="24"/>
      <c r="I406" s="24"/>
    </row>
    <row r="407" spans="1:9" ht="15.75">
      <c r="A407" s="156" t="s">
        <v>45</v>
      </c>
      <c r="B407" s="24">
        <v>16</v>
      </c>
      <c r="C407" s="24"/>
      <c r="D407" s="24">
        <v>45</v>
      </c>
      <c r="E407" s="24">
        <v>0</v>
      </c>
      <c r="F407" s="24">
        <v>200</v>
      </c>
      <c r="G407" s="24">
        <v>200</v>
      </c>
      <c r="H407" s="24"/>
      <c r="I407" s="24"/>
    </row>
    <row r="408" spans="1:9" ht="15" customHeight="1">
      <c r="A408" s="156" t="s">
        <v>12</v>
      </c>
      <c r="B408" s="24"/>
      <c r="C408" s="24"/>
      <c r="D408" s="156">
        <f>SUM(D409:D431)</f>
        <v>44</v>
      </c>
      <c r="E408" s="156">
        <f t="shared" ref="E408:G408" si="2">SUM(E409:E431)</f>
        <v>44</v>
      </c>
      <c r="F408" s="156">
        <f t="shared" si="2"/>
        <v>288.05</v>
      </c>
      <c r="G408" s="156">
        <f t="shared" si="2"/>
        <v>288.05</v>
      </c>
      <c r="H408" s="24"/>
      <c r="I408" s="24"/>
    </row>
    <row r="409" spans="1:9" ht="15" customHeight="1" thickBot="1">
      <c r="A409" s="145" t="s">
        <v>483</v>
      </c>
      <c r="B409" s="145" t="s">
        <v>174</v>
      </c>
      <c r="C409" s="145" t="s">
        <v>175</v>
      </c>
      <c r="D409" s="146">
        <v>1</v>
      </c>
      <c r="E409" s="146">
        <v>1</v>
      </c>
      <c r="F409" s="146">
        <v>12</v>
      </c>
      <c r="G409" s="146">
        <v>12</v>
      </c>
      <c r="H409" s="145" t="s">
        <v>1355</v>
      </c>
      <c r="I409" s="145" t="s">
        <v>484</v>
      </c>
    </row>
    <row r="410" spans="1:9" ht="15" customHeight="1" thickBot="1">
      <c r="A410" s="145" t="s">
        <v>485</v>
      </c>
      <c r="B410" s="145" t="s">
        <v>174</v>
      </c>
      <c r="C410" s="145" t="s">
        <v>175</v>
      </c>
      <c r="D410" s="146">
        <v>1</v>
      </c>
      <c r="E410" s="146">
        <v>1</v>
      </c>
      <c r="F410" s="146">
        <v>10</v>
      </c>
      <c r="G410" s="146">
        <v>10</v>
      </c>
      <c r="H410" s="145" t="s">
        <v>1356</v>
      </c>
      <c r="I410" s="145" t="s">
        <v>486</v>
      </c>
    </row>
    <row r="411" spans="1:9" ht="15" customHeight="1" thickBot="1">
      <c r="A411" s="145" t="s">
        <v>487</v>
      </c>
      <c r="B411" s="145" t="s">
        <v>174</v>
      </c>
      <c r="C411" s="145" t="s">
        <v>175</v>
      </c>
      <c r="D411" s="146">
        <v>1</v>
      </c>
      <c r="E411" s="146">
        <v>1</v>
      </c>
      <c r="F411" s="146">
        <v>10</v>
      </c>
      <c r="G411" s="146">
        <v>10</v>
      </c>
      <c r="H411" s="145" t="s">
        <v>1357</v>
      </c>
      <c r="I411" s="145" t="s">
        <v>486</v>
      </c>
    </row>
    <row r="412" spans="1:9" ht="15" customHeight="1" thickBot="1">
      <c r="A412" s="145" t="s">
        <v>488</v>
      </c>
      <c r="B412" s="145" t="s">
        <v>174</v>
      </c>
      <c r="C412" s="145" t="s">
        <v>175</v>
      </c>
      <c r="D412" s="146">
        <v>2</v>
      </c>
      <c r="E412" s="146">
        <v>2</v>
      </c>
      <c r="F412" s="146">
        <v>10</v>
      </c>
      <c r="G412" s="146">
        <v>10</v>
      </c>
      <c r="H412" s="145" t="s">
        <v>1356</v>
      </c>
      <c r="I412" s="145" t="s">
        <v>701</v>
      </c>
    </row>
    <row r="413" spans="1:9" ht="15" customHeight="1" thickBot="1">
      <c r="A413" s="145" t="s">
        <v>702</v>
      </c>
      <c r="B413" s="145" t="s">
        <v>174</v>
      </c>
      <c r="C413" s="145" t="s">
        <v>175</v>
      </c>
      <c r="D413" s="146">
        <v>2</v>
      </c>
      <c r="E413" s="146">
        <v>2</v>
      </c>
      <c r="F413" s="146">
        <v>18</v>
      </c>
      <c r="G413" s="146">
        <v>18</v>
      </c>
      <c r="H413" s="145" t="s">
        <v>1358</v>
      </c>
      <c r="I413" s="145" t="s">
        <v>703</v>
      </c>
    </row>
    <row r="414" spans="1:9" ht="15" customHeight="1" thickBot="1">
      <c r="A414" s="145" t="s">
        <v>506</v>
      </c>
      <c r="B414" s="145" t="s">
        <v>174</v>
      </c>
      <c r="C414" s="145" t="s">
        <v>175</v>
      </c>
      <c r="D414" s="146">
        <v>2</v>
      </c>
      <c r="E414" s="146">
        <v>2</v>
      </c>
      <c r="F414" s="146">
        <v>5</v>
      </c>
      <c r="G414" s="146">
        <v>5</v>
      </c>
      <c r="H414" s="145" t="s">
        <v>1359</v>
      </c>
      <c r="I414" s="145" t="s">
        <v>1388</v>
      </c>
    </row>
    <row r="415" spans="1:9" ht="27" customHeight="1" thickBot="1">
      <c r="A415" s="145" t="s">
        <v>507</v>
      </c>
      <c r="B415" s="145" t="s">
        <v>174</v>
      </c>
      <c r="C415" s="145" t="s">
        <v>175</v>
      </c>
      <c r="D415" s="146">
        <v>4</v>
      </c>
      <c r="E415" s="146">
        <v>4</v>
      </c>
      <c r="F415" s="146">
        <v>20</v>
      </c>
      <c r="G415" s="146">
        <v>20</v>
      </c>
      <c r="H415" s="145" t="s">
        <v>1360</v>
      </c>
      <c r="I415" s="145" t="s">
        <v>491</v>
      </c>
    </row>
    <row r="416" spans="1:9" ht="27.75" customHeight="1" thickBot="1">
      <c r="A416" s="145" t="s">
        <v>490</v>
      </c>
      <c r="B416" s="145" t="s">
        <v>174</v>
      </c>
      <c r="C416" s="145" t="s">
        <v>175</v>
      </c>
      <c r="D416" s="146">
        <v>4</v>
      </c>
      <c r="E416" s="146">
        <v>4</v>
      </c>
      <c r="F416" s="146">
        <v>11</v>
      </c>
      <c r="G416" s="146">
        <v>11</v>
      </c>
      <c r="H416" s="145" t="s">
        <v>1360</v>
      </c>
      <c r="I416" s="145" t="s">
        <v>492</v>
      </c>
    </row>
    <row r="417" spans="1:9" ht="15" customHeight="1" thickBot="1">
      <c r="A417" s="145" t="s">
        <v>508</v>
      </c>
      <c r="B417" s="145" t="s">
        <v>174</v>
      </c>
      <c r="C417" s="145" t="s">
        <v>175</v>
      </c>
      <c r="D417" s="146">
        <v>2</v>
      </c>
      <c r="E417" s="146">
        <v>2</v>
      </c>
      <c r="F417" s="146">
        <v>20</v>
      </c>
      <c r="G417" s="146">
        <v>20</v>
      </c>
      <c r="H417" s="145" t="s">
        <v>1361</v>
      </c>
      <c r="I417" s="145" t="s">
        <v>493</v>
      </c>
    </row>
    <row r="418" spans="1:9" ht="15" customHeight="1" thickBot="1">
      <c r="A418" s="145" t="s">
        <v>509</v>
      </c>
      <c r="B418" s="145" t="s">
        <v>174</v>
      </c>
      <c r="C418" s="145" t="s">
        <v>175</v>
      </c>
      <c r="D418" s="146">
        <v>3</v>
      </c>
      <c r="E418" s="146">
        <v>3</v>
      </c>
      <c r="F418" s="146">
        <v>15</v>
      </c>
      <c r="G418" s="146">
        <v>15</v>
      </c>
      <c r="H418" s="145" t="s">
        <v>1362</v>
      </c>
      <c r="I418" s="145" t="s">
        <v>494</v>
      </c>
    </row>
    <row r="419" spans="1:9" ht="15" customHeight="1" thickBot="1">
      <c r="A419" s="145" t="s">
        <v>510</v>
      </c>
      <c r="B419" s="145" t="s">
        <v>174</v>
      </c>
      <c r="C419" s="145" t="s">
        <v>175</v>
      </c>
      <c r="D419" s="146">
        <v>2</v>
      </c>
      <c r="E419" s="146">
        <v>2</v>
      </c>
      <c r="F419" s="146">
        <v>4</v>
      </c>
      <c r="G419" s="146">
        <v>4</v>
      </c>
      <c r="H419" s="145" t="s">
        <v>1363</v>
      </c>
      <c r="I419" s="145" t="s">
        <v>495</v>
      </c>
    </row>
    <row r="420" spans="1:9" ht="15" customHeight="1" thickBot="1">
      <c r="A420" s="145" t="s">
        <v>1751</v>
      </c>
      <c r="B420" s="145" t="s">
        <v>174</v>
      </c>
      <c r="C420" s="145" t="s">
        <v>175</v>
      </c>
      <c r="D420" s="146">
        <v>2</v>
      </c>
      <c r="E420" s="146">
        <v>2</v>
      </c>
      <c r="F420" s="146">
        <v>9</v>
      </c>
      <c r="G420" s="146">
        <v>9</v>
      </c>
      <c r="H420" s="145" t="s">
        <v>1747</v>
      </c>
      <c r="I420" s="145" t="s">
        <v>496</v>
      </c>
    </row>
    <row r="421" spans="1:9" ht="15" customHeight="1" thickBot="1">
      <c r="A421" s="145" t="s">
        <v>1752</v>
      </c>
      <c r="B421" s="145" t="s">
        <v>174</v>
      </c>
      <c r="C421" s="145" t="s">
        <v>175</v>
      </c>
      <c r="D421" s="146">
        <v>1</v>
      </c>
      <c r="E421" s="146">
        <v>1</v>
      </c>
      <c r="F421" s="146">
        <v>6</v>
      </c>
      <c r="G421" s="146">
        <v>6</v>
      </c>
      <c r="H421" s="145" t="s">
        <v>1364</v>
      </c>
      <c r="I421" s="145" t="s">
        <v>497</v>
      </c>
    </row>
    <row r="422" spans="1:9" ht="15" customHeight="1" thickBot="1">
      <c r="A422" s="145" t="s">
        <v>1753</v>
      </c>
      <c r="B422" s="145" t="s">
        <v>174</v>
      </c>
      <c r="C422" s="145" t="s">
        <v>175</v>
      </c>
      <c r="D422" s="146">
        <v>1</v>
      </c>
      <c r="E422" s="146">
        <v>1</v>
      </c>
      <c r="F422" s="146">
        <v>16.5</v>
      </c>
      <c r="G422" s="146">
        <v>16.5</v>
      </c>
      <c r="H422" s="145" t="s">
        <v>1365</v>
      </c>
      <c r="I422" s="145" t="s">
        <v>498</v>
      </c>
    </row>
    <row r="423" spans="1:9" ht="15" customHeight="1" thickBot="1">
      <c r="A423" s="145" t="s">
        <v>1754</v>
      </c>
      <c r="B423" s="145" t="s">
        <v>174</v>
      </c>
      <c r="C423" s="145" t="s">
        <v>175</v>
      </c>
      <c r="D423" s="146">
        <v>1</v>
      </c>
      <c r="E423" s="146">
        <v>1</v>
      </c>
      <c r="F423" s="146">
        <v>5</v>
      </c>
      <c r="G423" s="146">
        <v>5</v>
      </c>
      <c r="H423" s="145" t="s">
        <v>1366</v>
      </c>
      <c r="I423" s="145" t="s">
        <v>499</v>
      </c>
    </row>
    <row r="424" spans="1:9" ht="38.25" customHeight="1" thickBot="1">
      <c r="A424" s="145" t="s">
        <v>1755</v>
      </c>
      <c r="B424" s="145" t="s">
        <v>174</v>
      </c>
      <c r="C424" s="145" t="s">
        <v>175</v>
      </c>
      <c r="D424" s="146">
        <v>1</v>
      </c>
      <c r="E424" s="146">
        <v>1</v>
      </c>
      <c r="F424" s="146">
        <v>9.4499999999999993</v>
      </c>
      <c r="G424" s="146">
        <v>9.4499999999999993</v>
      </c>
      <c r="H424" s="145" t="s">
        <v>1367</v>
      </c>
      <c r="I424" s="145" t="s">
        <v>500</v>
      </c>
    </row>
    <row r="425" spans="1:9" ht="15" customHeight="1" thickBot="1">
      <c r="A425" s="145" t="s">
        <v>1756</v>
      </c>
      <c r="B425" s="145" t="s">
        <v>174</v>
      </c>
      <c r="C425" s="145" t="s">
        <v>175</v>
      </c>
      <c r="D425" s="146">
        <v>4</v>
      </c>
      <c r="E425" s="146">
        <v>4</v>
      </c>
      <c r="F425" s="146">
        <v>56.4</v>
      </c>
      <c r="G425" s="146">
        <v>56.4</v>
      </c>
      <c r="H425" s="145" t="s">
        <v>1368</v>
      </c>
      <c r="I425" s="145" t="s">
        <v>501</v>
      </c>
    </row>
    <row r="426" spans="1:9" ht="15" customHeight="1" thickBot="1">
      <c r="A426" s="145" t="s">
        <v>1757</v>
      </c>
      <c r="B426" s="145" t="s">
        <v>178</v>
      </c>
      <c r="C426" s="145" t="s">
        <v>175</v>
      </c>
      <c r="D426" s="146">
        <v>2</v>
      </c>
      <c r="E426" s="146">
        <v>2</v>
      </c>
      <c r="F426" s="146">
        <v>10</v>
      </c>
      <c r="G426" s="146">
        <v>10</v>
      </c>
      <c r="H426" s="145" t="s">
        <v>1369</v>
      </c>
      <c r="I426" s="145" t="s">
        <v>502</v>
      </c>
    </row>
    <row r="427" spans="1:9" ht="15" customHeight="1" thickBot="1">
      <c r="A427" s="157" t="s">
        <v>1758</v>
      </c>
      <c r="B427" s="145" t="s">
        <v>174</v>
      </c>
      <c r="C427" s="145" t="s">
        <v>175</v>
      </c>
      <c r="D427" s="146">
        <v>2</v>
      </c>
      <c r="E427" s="146">
        <v>2</v>
      </c>
      <c r="F427" s="146">
        <v>9</v>
      </c>
      <c r="G427" s="146">
        <v>9</v>
      </c>
      <c r="H427" s="145" t="s">
        <v>1745</v>
      </c>
      <c r="I427" s="145" t="s">
        <v>1746</v>
      </c>
    </row>
    <row r="428" spans="1:9" ht="15" customHeight="1" thickBot="1">
      <c r="A428" s="145" t="s">
        <v>1759</v>
      </c>
      <c r="B428" s="145" t="s">
        <v>174</v>
      </c>
      <c r="C428" s="145" t="s">
        <v>175</v>
      </c>
      <c r="D428" s="146">
        <v>2</v>
      </c>
      <c r="E428" s="146">
        <v>2</v>
      </c>
      <c r="F428" s="146">
        <v>3.7</v>
      </c>
      <c r="G428" s="146">
        <v>3.7</v>
      </c>
      <c r="H428" s="145" t="s">
        <v>1370</v>
      </c>
      <c r="I428" s="145" t="s">
        <v>503</v>
      </c>
    </row>
    <row r="429" spans="1:9" ht="26.25" customHeight="1" thickBot="1">
      <c r="A429" s="145" t="s">
        <v>1760</v>
      </c>
      <c r="B429" s="145" t="s">
        <v>174</v>
      </c>
      <c r="C429" s="145" t="s">
        <v>175</v>
      </c>
      <c r="D429" s="146">
        <v>1</v>
      </c>
      <c r="E429" s="146">
        <v>1</v>
      </c>
      <c r="F429" s="146">
        <v>3.5</v>
      </c>
      <c r="G429" s="146">
        <v>3.5</v>
      </c>
      <c r="H429" s="145" t="s">
        <v>1373</v>
      </c>
      <c r="I429" s="145" t="s">
        <v>1372</v>
      </c>
    </row>
    <row r="430" spans="1:9" ht="15" customHeight="1" thickBot="1">
      <c r="A430" s="145" t="s">
        <v>1761</v>
      </c>
      <c r="B430" s="145" t="s">
        <v>174</v>
      </c>
      <c r="C430" s="145" t="s">
        <v>175</v>
      </c>
      <c r="D430" s="146">
        <v>1</v>
      </c>
      <c r="E430" s="146">
        <v>1</v>
      </c>
      <c r="F430" s="146">
        <v>3.5</v>
      </c>
      <c r="G430" s="146">
        <v>3.5</v>
      </c>
      <c r="H430" s="145" t="s">
        <v>1374</v>
      </c>
      <c r="I430" s="145" t="s">
        <v>504</v>
      </c>
    </row>
    <row r="431" spans="1:9" ht="15" customHeight="1" thickBot="1">
      <c r="A431" s="145" t="s">
        <v>1762</v>
      </c>
      <c r="B431" s="145" t="s">
        <v>174</v>
      </c>
      <c r="C431" s="145" t="s">
        <v>175</v>
      </c>
      <c r="D431" s="146">
        <v>2</v>
      </c>
      <c r="E431" s="146">
        <v>2</v>
      </c>
      <c r="F431" s="146">
        <v>21</v>
      </c>
      <c r="G431" s="146">
        <v>21</v>
      </c>
      <c r="H431" s="145" t="s">
        <v>1371</v>
      </c>
      <c r="I431" s="145" t="s">
        <v>505</v>
      </c>
    </row>
    <row r="432" spans="1:9" ht="15" customHeight="1">
      <c r="A432" s="156"/>
      <c r="B432" s="24"/>
      <c r="C432" s="24"/>
      <c r="D432" s="24"/>
      <c r="E432" s="24"/>
      <c r="F432" s="24"/>
      <c r="G432" s="24"/>
      <c r="H432" s="24"/>
      <c r="I432" s="24"/>
    </row>
    <row r="433" spans="1:16" ht="15.75">
      <c r="A433" s="156" t="s">
        <v>13</v>
      </c>
      <c r="B433" s="24"/>
      <c r="C433" s="24"/>
      <c r="D433" s="156">
        <f>SUM(D434:D463)</f>
        <v>40</v>
      </c>
      <c r="E433" s="156">
        <f t="shared" ref="E433:F433" si="3">SUM(E434:E463)</f>
        <v>40</v>
      </c>
      <c r="F433" s="156">
        <f t="shared" si="3"/>
        <v>688.4</v>
      </c>
      <c r="G433" s="156">
        <f>SUM(G434:G463)</f>
        <v>688.4</v>
      </c>
      <c r="H433" s="24"/>
      <c r="I433" s="24"/>
    </row>
    <row r="434" spans="1:16" ht="15.75" thickBot="1">
      <c r="A434" s="145" t="s">
        <v>511</v>
      </c>
      <c r="B434" s="145" t="s">
        <v>174</v>
      </c>
      <c r="C434" s="145" t="s">
        <v>512</v>
      </c>
      <c r="D434" s="146">
        <v>1</v>
      </c>
      <c r="E434" s="146">
        <v>1</v>
      </c>
      <c r="F434" s="146">
        <v>9</v>
      </c>
      <c r="G434" s="146">
        <v>9</v>
      </c>
      <c r="H434" s="145" t="s">
        <v>513</v>
      </c>
      <c r="I434" s="145" t="s">
        <v>514</v>
      </c>
    </row>
    <row r="435" spans="1:16" ht="27" thickBot="1">
      <c r="A435" s="145" t="s">
        <v>1106</v>
      </c>
      <c r="B435" s="145" t="s">
        <v>174</v>
      </c>
      <c r="C435" s="145" t="s">
        <v>175</v>
      </c>
      <c r="D435" s="146">
        <v>1</v>
      </c>
      <c r="E435" s="146">
        <v>1</v>
      </c>
      <c r="F435" s="146">
        <v>21</v>
      </c>
      <c r="G435" s="146">
        <v>21</v>
      </c>
      <c r="H435" s="145" t="s">
        <v>1072</v>
      </c>
      <c r="I435" s="145" t="s">
        <v>1073</v>
      </c>
    </row>
    <row r="436" spans="1:16" ht="27" thickBot="1">
      <c r="A436" s="145" t="s">
        <v>1107</v>
      </c>
      <c r="B436" s="145" t="s">
        <v>174</v>
      </c>
      <c r="C436" s="145" t="s">
        <v>175</v>
      </c>
      <c r="D436" s="146">
        <v>1</v>
      </c>
      <c r="E436" s="146">
        <v>1</v>
      </c>
      <c r="F436" s="146">
        <v>18</v>
      </c>
      <c r="G436" s="146">
        <v>18</v>
      </c>
      <c r="H436" s="145" t="s">
        <v>1074</v>
      </c>
      <c r="I436" s="145" t="s">
        <v>515</v>
      </c>
    </row>
    <row r="437" spans="1:16" ht="15.75" thickBot="1">
      <c r="A437" s="145" t="s">
        <v>1748</v>
      </c>
      <c r="B437" s="145" t="s">
        <v>174</v>
      </c>
      <c r="C437" s="145" t="s">
        <v>175</v>
      </c>
      <c r="D437" s="146">
        <v>1</v>
      </c>
      <c r="E437" s="146">
        <v>1</v>
      </c>
      <c r="F437" s="146">
        <v>18</v>
      </c>
      <c r="G437" s="146">
        <v>18</v>
      </c>
      <c r="H437" s="145" t="s">
        <v>1749</v>
      </c>
      <c r="I437" s="145" t="s">
        <v>1750</v>
      </c>
    </row>
    <row r="438" spans="1:16" ht="27" thickBot="1">
      <c r="A438" s="145" t="s">
        <v>1108</v>
      </c>
      <c r="B438" s="145" t="s">
        <v>174</v>
      </c>
      <c r="C438" s="145" t="s">
        <v>175</v>
      </c>
      <c r="D438" s="146">
        <v>3</v>
      </c>
      <c r="E438" s="146">
        <v>3</v>
      </c>
      <c r="F438" s="146">
        <v>24</v>
      </c>
      <c r="G438" s="146">
        <v>24</v>
      </c>
      <c r="H438" s="145" t="s">
        <v>1075</v>
      </c>
      <c r="I438" s="145" t="s">
        <v>1076</v>
      </c>
    </row>
    <row r="439" spans="1:16" ht="27" thickBot="1">
      <c r="A439" s="145" t="s">
        <v>1109</v>
      </c>
      <c r="B439" s="145" t="s">
        <v>174</v>
      </c>
      <c r="C439" s="145" t="s">
        <v>175</v>
      </c>
      <c r="D439" s="146">
        <v>1</v>
      </c>
      <c r="E439" s="146">
        <v>1</v>
      </c>
      <c r="F439" s="146">
        <v>23.4</v>
      </c>
      <c r="G439" s="146">
        <v>23.4</v>
      </c>
      <c r="H439" s="145" t="s">
        <v>1077</v>
      </c>
      <c r="I439" s="145" t="s">
        <v>1078</v>
      </c>
      <c r="P439" t="s">
        <v>1354</v>
      </c>
    </row>
    <row r="440" spans="1:16" ht="15.75" thickBot="1">
      <c r="A440" s="145" t="s">
        <v>1110</v>
      </c>
      <c r="B440" s="145" t="s">
        <v>174</v>
      </c>
      <c r="C440" s="145" t="s">
        <v>175</v>
      </c>
      <c r="D440" s="146">
        <v>1</v>
      </c>
      <c r="E440" s="146">
        <v>1</v>
      </c>
      <c r="F440" s="146">
        <v>21</v>
      </c>
      <c r="G440" s="146">
        <v>21</v>
      </c>
      <c r="H440" s="145" t="s">
        <v>1079</v>
      </c>
      <c r="I440" s="145" t="s">
        <v>516</v>
      </c>
    </row>
    <row r="441" spans="1:16" ht="27" thickBot="1">
      <c r="A441" s="145" t="s">
        <v>1111</v>
      </c>
      <c r="B441" s="145" t="s">
        <v>174</v>
      </c>
      <c r="C441" s="145" t="s">
        <v>175</v>
      </c>
      <c r="D441" s="146">
        <v>1</v>
      </c>
      <c r="E441" s="146">
        <v>1</v>
      </c>
      <c r="F441" s="146">
        <v>21</v>
      </c>
      <c r="G441" s="146">
        <v>21</v>
      </c>
      <c r="H441" s="145" t="s">
        <v>1352</v>
      </c>
      <c r="I441" s="145" t="s">
        <v>1080</v>
      </c>
    </row>
    <row r="442" spans="1:16" ht="27" thickBot="1">
      <c r="A442" s="145" t="s">
        <v>1104</v>
      </c>
      <c r="B442" s="145" t="s">
        <v>174</v>
      </c>
      <c r="C442" s="145" t="s">
        <v>175</v>
      </c>
      <c r="D442" s="146">
        <v>2</v>
      </c>
      <c r="E442" s="146">
        <v>2</v>
      </c>
      <c r="F442" s="146">
        <v>21</v>
      </c>
      <c r="G442" s="146">
        <v>21</v>
      </c>
      <c r="H442" s="145" t="s">
        <v>1081</v>
      </c>
      <c r="I442" s="145" t="s">
        <v>1080</v>
      </c>
    </row>
    <row r="443" spans="1:16" ht="27" thickBot="1">
      <c r="A443" s="145" t="s">
        <v>1105</v>
      </c>
      <c r="B443" s="145" t="s">
        <v>174</v>
      </c>
      <c r="C443" s="145" t="s">
        <v>175</v>
      </c>
      <c r="D443" s="146">
        <v>2</v>
      </c>
      <c r="E443" s="146">
        <v>2</v>
      </c>
      <c r="F443" s="146">
        <v>22</v>
      </c>
      <c r="G443" s="146">
        <v>22</v>
      </c>
      <c r="H443" s="145" t="s">
        <v>1082</v>
      </c>
      <c r="I443" s="145" t="s">
        <v>1080</v>
      </c>
    </row>
    <row r="444" spans="1:16" ht="27" thickBot="1">
      <c r="A444" s="145" t="s">
        <v>1112</v>
      </c>
      <c r="B444" s="145" t="s">
        <v>174</v>
      </c>
      <c r="C444" s="145" t="s">
        <v>175</v>
      </c>
      <c r="D444" s="146">
        <v>2</v>
      </c>
      <c r="E444" s="146">
        <v>2</v>
      </c>
      <c r="F444" s="146">
        <v>22</v>
      </c>
      <c r="G444" s="146">
        <v>22</v>
      </c>
      <c r="H444" s="145" t="s">
        <v>1012</v>
      </c>
      <c r="I444" s="145" t="s">
        <v>504</v>
      </c>
    </row>
    <row r="445" spans="1:16" ht="27" thickBot="1">
      <c r="A445" s="145" t="s">
        <v>1113</v>
      </c>
      <c r="B445" s="145" t="s">
        <v>174</v>
      </c>
      <c r="C445" s="145" t="s">
        <v>175</v>
      </c>
      <c r="D445" s="146">
        <v>1</v>
      </c>
      <c r="E445" s="146">
        <v>1</v>
      </c>
      <c r="F445" s="146">
        <v>20</v>
      </c>
      <c r="G445" s="146">
        <v>20</v>
      </c>
      <c r="H445" s="145" t="s">
        <v>1012</v>
      </c>
      <c r="I445" s="145" t="s">
        <v>1083</v>
      </c>
    </row>
    <row r="446" spans="1:16" ht="27" thickBot="1">
      <c r="A446" s="145" t="s">
        <v>1114</v>
      </c>
      <c r="B446" s="145" t="s">
        <v>174</v>
      </c>
      <c r="C446" s="145" t="s">
        <v>175</v>
      </c>
      <c r="D446" s="146">
        <v>1</v>
      </c>
      <c r="E446" s="146">
        <v>1</v>
      </c>
      <c r="F446" s="146">
        <v>20</v>
      </c>
      <c r="G446" s="146">
        <v>20</v>
      </c>
      <c r="H446" s="145" t="s">
        <v>1012</v>
      </c>
      <c r="I446" s="145" t="s">
        <v>1084</v>
      </c>
    </row>
    <row r="447" spans="1:16" ht="27" thickBot="1">
      <c r="A447" s="145" t="s">
        <v>1115</v>
      </c>
      <c r="B447" s="145" t="s">
        <v>174</v>
      </c>
      <c r="C447" s="145" t="s">
        <v>175</v>
      </c>
      <c r="D447" s="146">
        <v>1</v>
      </c>
      <c r="E447" s="146">
        <v>1</v>
      </c>
      <c r="F447" s="146">
        <v>20</v>
      </c>
      <c r="G447" s="146">
        <v>20</v>
      </c>
      <c r="H447" s="145" t="s">
        <v>1085</v>
      </c>
      <c r="I447" s="145" t="s">
        <v>1086</v>
      </c>
    </row>
    <row r="448" spans="1:16" ht="39.75" thickBot="1">
      <c r="A448" s="145" t="s">
        <v>1116</v>
      </c>
      <c r="B448" s="145" t="s">
        <v>174</v>
      </c>
      <c r="C448" s="145" t="s">
        <v>175</v>
      </c>
      <c r="D448" s="146">
        <v>1</v>
      </c>
      <c r="E448" s="146">
        <v>1</v>
      </c>
      <c r="F448" s="146">
        <v>20</v>
      </c>
      <c r="G448" s="146">
        <v>20</v>
      </c>
      <c r="H448" s="145" t="s">
        <v>1087</v>
      </c>
      <c r="I448" s="145" t="s">
        <v>517</v>
      </c>
    </row>
    <row r="449" spans="1:9" ht="27" thickBot="1">
      <c r="A449" s="145" t="s">
        <v>1117</v>
      </c>
      <c r="B449" s="145" t="s">
        <v>174</v>
      </c>
      <c r="C449" s="145" t="s">
        <v>175</v>
      </c>
      <c r="D449" s="146">
        <v>1</v>
      </c>
      <c r="E449" s="146">
        <v>1</v>
      </c>
      <c r="F449" s="146">
        <v>20</v>
      </c>
      <c r="G449" s="146">
        <v>20</v>
      </c>
      <c r="H449" s="145" t="s">
        <v>1087</v>
      </c>
      <c r="I449" s="145" t="s">
        <v>1088</v>
      </c>
    </row>
    <row r="450" spans="1:9" ht="15.75" thickBot="1">
      <c r="A450" s="145" t="s">
        <v>1118</v>
      </c>
      <c r="B450" s="145" t="s">
        <v>174</v>
      </c>
      <c r="C450" s="145" t="s">
        <v>175</v>
      </c>
      <c r="D450" s="146">
        <v>2</v>
      </c>
      <c r="E450" s="146">
        <v>2</v>
      </c>
      <c r="F450" s="146">
        <v>15</v>
      </c>
      <c r="G450" s="146">
        <v>15</v>
      </c>
      <c r="H450" s="145" t="s">
        <v>1089</v>
      </c>
      <c r="I450" s="145" t="s">
        <v>518</v>
      </c>
    </row>
    <row r="451" spans="1:9" ht="15.75" thickBot="1">
      <c r="A451" s="145" t="s">
        <v>1119</v>
      </c>
      <c r="B451" s="145" t="s">
        <v>174</v>
      </c>
      <c r="C451" s="145" t="s">
        <v>175</v>
      </c>
      <c r="D451" s="146">
        <v>2</v>
      </c>
      <c r="E451" s="146">
        <v>2</v>
      </c>
      <c r="F451" s="146">
        <v>15</v>
      </c>
      <c r="G451" s="146">
        <v>15</v>
      </c>
      <c r="H451" s="145" t="s">
        <v>1090</v>
      </c>
      <c r="I451" s="145" t="s">
        <v>519</v>
      </c>
    </row>
    <row r="452" spans="1:9" ht="27" thickBot="1">
      <c r="A452" s="145" t="s">
        <v>1120</v>
      </c>
      <c r="B452" s="145" t="s">
        <v>174</v>
      </c>
      <c r="C452" s="145" t="s">
        <v>175</v>
      </c>
      <c r="D452" s="146">
        <v>1</v>
      </c>
      <c r="E452" s="146">
        <v>1</v>
      </c>
      <c r="F452" s="146">
        <v>18</v>
      </c>
      <c r="G452" s="146">
        <v>18</v>
      </c>
      <c r="H452" s="145" t="s">
        <v>1091</v>
      </c>
      <c r="I452" s="145" t="s">
        <v>1092</v>
      </c>
    </row>
    <row r="453" spans="1:9" ht="15.75" thickBot="1">
      <c r="A453" s="145" t="s">
        <v>1121</v>
      </c>
      <c r="B453" s="145" t="s">
        <v>174</v>
      </c>
      <c r="C453" s="145" t="s">
        <v>175</v>
      </c>
      <c r="D453" s="146">
        <v>2</v>
      </c>
      <c r="E453" s="146">
        <v>2</v>
      </c>
      <c r="F453" s="146">
        <v>18</v>
      </c>
      <c r="G453" s="146">
        <v>18</v>
      </c>
      <c r="H453" s="145" t="s">
        <v>1093</v>
      </c>
      <c r="I453" s="145" t="s">
        <v>503</v>
      </c>
    </row>
    <row r="454" spans="1:9" ht="15.75" thickBot="1">
      <c r="A454" s="157" t="s">
        <v>1228</v>
      </c>
      <c r="B454" s="157" t="s">
        <v>174</v>
      </c>
      <c r="C454" s="157" t="s">
        <v>175</v>
      </c>
      <c r="D454" s="158">
        <v>1</v>
      </c>
      <c r="E454" s="158">
        <v>1</v>
      </c>
      <c r="F454" s="158">
        <v>18</v>
      </c>
      <c r="G454" s="158">
        <v>18</v>
      </c>
      <c r="H454" s="157" t="s">
        <v>1353</v>
      </c>
      <c r="I454" s="145" t="s">
        <v>1387</v>
      </c>
    </row>
    <row r="455" spans="1:9" ht="15.75" thickBot="1">
      <c r="A455" s="145" t="s">
        <v>1122</v>
      </c>
      <c r="B455" s="145" t="s">
        <v>174</v>
      </c>
      <c r="C455" s="145" t="s">
        <v>175</v>
      </c>
      <c r="D455" s="146">
        <v>1</v>
      </c>
      <c r="E455" s="146">
        <v>1</v>
      </c>
      <c r="F455" s="146">
        <v>15</v>
      </c>
      <c r="G455" s="146">
        <v>15</v>
      </c>
      <c r="H455" s="145" t="s">
        <v>1094</v>
      </c>
      <c r="I455" s="145" t="s">
        <v>1095</v>
      </c>
    </row>
    <row r="456" spans="1:9" ht="15.75" thickBot="1">
      <c r="A456" s="145" t="s">
        <v>1123</v>
      </c>
      <c r="B456" s="145" t="s">
        <v>174</v>
      </c>
      <c r="C456" s="145" t="s">
        <v>175</v>
      </c>
      <c r="D456" s="146">
        <v>1</v>
      </c>
      <c r="E456" s="146">
        <v>1</v>
      </c>
      <c r="F456" s="146">
        <v>64</v>
      </c>
      <c r="G456" s="146">
        <v>64</v>
      </c>
      <c r="H456" s="145" t="s">
        <v>1096</v>
      </c>
      <c r="I456" s="145" t="s">
        <v>957</v>
      </c>
    </row>
    <row r="457" spans="1:9" ht="27" thickBot="1">
      <c r="A457" s="145" t="s">
        <v>1124</v>
      </c>
      <c r="B457" s="145" t="s">
        <v>174</v>
      </c>
      <c r="C457" s="145" t="s">
        <v>175</v>
      </c>
      <c r="D457" s="146">
        <v>1</v>
      </c>
      <c r="E457" s="146">
        <v>1</v>
      </c>
      <c r="F457" s="146">
        <v>20</v>
      </c>
      <c r="G457" s="146">
        <v>20</v>
      </c>
      <c r="H457" s="145" t="s">
        <v>1097</v>
      </c>
      <c r="I457" s="145" t="s">
        <v>1098</v>
      </c>
    </row>
    <row r="458" spans="1:9" ht="27" thickBot="1">
      <c r="A458" s="145" t="s">
        <v>1125</v>
      </c>
      <c r="B458" s="145" t="s">
        <v>174</v>
      </c>
      <c r="C458" s="145" t="s">
        <v>175</v>
      </c>
      <c r="D458" s="146">
        <v>1</v>
      </c>
      <c r="E458" s="146">
        <v>1</v>
      </c>
      <c r="F458" s="146">
        <v>35</v>
      </c>
      <c r="G458" s="146">
        <v>35</v>
      </c>
      <c r="H458" s="145" t="s">
        <v>1099</v>
      </c>
      <c r="I458" s="145" t="s">
        <v>1100</v>
      </c>
    </row>
    <row r="459" spans="1:9" ht="15.75" thickBot="1">
      <c r="A459" s="145" t="s">
        <v>1126</v>
      </c>
      <c r="B459" s="145" t="s">
        <v>174</v>
      </c>
      <c r="C459" s="145" t="s">
        <v>175</v>
      </c>
      <c r="D459" s="146">
        <v>1</v>
      </c>
      <c r="E459" s="146">
        <v>1</v>
      </c>
      <c r="F459" s="146">
        <v>35</v>
      </c>
      <c r="G459" s="146">
        <v>35</v>
      </c>
      <c r="H459" s="145" t="s">
        <v>734</v>
      </c>
      <c r="I459" s="145" t="s">
        <v>1101</v>
      </c>
    </row>
    <row r="460" spans="1:9" ht="15.75" thickBot="1">
      <c r="A460" s="145" t="s">
        <v>1127</v>
      </c>
      <c r="B460" s="145" t="s">
        <v>174</v>
      </c>
      <c r="C460" s="145" t="s">
        <v>175</v>
      </c>
      <c r="D460" s="146">
        <v>2</v>
      </c>
      <c r="E460" s="146">
        <v>2</v>
      </c>
      <c r="F460" s="146">
        <v>40</v>
      </c>
      <c r="G460" s="146">
        <v>40</v>
      </c>
      <c r="H460" s="145" t="s">
        <v>734</v>
      </c>
      <c r="I460" s="145" t="s">
        <v>1102</v>
      </c>
    </row>
    <row r="461" spans="1:9" ht="27" thickBot="1">
      <c r="A461" s="145" t="s">
        <v>1128</v>
      </c>
      <c r="B461" s="145" t="s">
        <v>174</v>
      </c>
      <c r="C461" s="145" t="s">
        <v>175</v>
      </c>
      <c r="D461" s="146">
        <v>2</v>
      </c>
      <c r="E461" s="146">
        <v>2</v>
      </c>
      <c r="F461" s="146">
        <v>25</v>
      </c>
      <c r="G461" s="146">
        <v>25</v>
      </c>
      <c r="H461" s="145" t="s">
        <v>734</v>
      </c>
      <c r="I461" s="145" t="s">
        <v>1103</v>
      </c>
    </row>
    <row r="462" spans="1:9" ht="15.75" thickBot="1">
      <c r="A462" s="157" t="s">
        <v>1152</v>
      </c>
      <c r="B462" s="157" t="s">
        <v>174</v>
      </c>
      <c r="C462" s="157" t="s">
        <v>175</v>
      </c>
      <c r="D462" s="158">
        <v>1</v>
      </c>
      <c r="E462" s="158">
        <v>1</v>
      </c>
      <c r="F462" s="158">
        <v>25</v>
      </c>
      <c r="G462" s="158">
        <v>25</v>
      </c>
      <c r="H462" s="157" t="s">
        <v>734</v>
      </c>
      <c r="I462" s="157" t="s">
        <v>1153</v>
      </c>
    </row>
    <row r="463" spans="1:9" ht="15.75" thickBot="1">
      <c r="A463" s="157" t="s">
        <v>1151</v>
      </c>
      <c r="B463" s="157" t="s">
        <v>174</v>
      </c>
      <c r="C463" s="157" t="s">
        <v>175</v>
      </c>
      <c r="D463" s="158">
        <v>1</v>
      </c>
      <c r="E463" s="158">
        <v>1</v>
      </c>
      <c r="F463" s="158">
        <v>25</v>
      </c>
      <c r="G463" s="158">
        <v>25</v>
      </c>
      <c r="H463" s="157" t="s">
        <v>734</v>
      </c>
      <c r="I463" s="157" t="s">
        <v>1153</v>
      </c>
    </row>
    <row r="464" spans="1:9" ht="15.75">
      <c r="A464" s="31"/>
      <c r="B464" s="30"/>
      <c r="C464" s="30"/>
      <c r="D464" s="30"/>
      <c r="E464" s="30"/>
      <c r="F464" s="30"/>
      <c r="G464" s="30"/>
      <c r="H464" s="30"/>
      <c r="I464" s="30"/>
    </row>
    <row r="465" spans="1:9" ht="31.5">
      <c r="A465" s="18" t="s">
        <v>14</v>
      </c>
      <c r="B465" s="103">
        <v>428</v>
      </c>
      <c r="C465" s="104"/>
      <c r="D465" s="103">
        <f>SUM(D405+D407+D408+D433)</f>
        <v>1270</v>
      </c>
      <c r="E465" s="103">
        <f>SUM(E405+E407+E408+E433)</f>
        <v>1273</v>
      </c>
      <c r="F465" s="103">
        <f>SUM(F405+F408+F433+F407)</f>
        <v>60754.35</v>
      </c>
      <c r="G465" s="103">
        <f>SUM(G405+G408+G433+G407)</f>
        <v>45255.61</v>
      </c>
      <c r="H465" s="28"/>
      <c r="I465" s="28"/>
    </row>
    <row r="466" spans="1:9" ht="37.5" customHeight="1">
      <c r="A466" s="18" t="s">
        <v>15</v>
      </c>
      <c r="B466" s="16">
        <v>0</v>
      </c>
      <c r="C466" s="16"/>
      <c r="D466" s="16">
        <v>0</v>
      </c>
      <c r="E466" s="26">
        <v>0</v>
      </c>
      <c r="F466" s="26">
        <v>0</v>
      </c>
      <c r="G466" s="16">
        <v>0</v>
      </c>
      <c r="H466" s="16"/>
      <c r="I466" s="16"/>
    </row>
    <row r="467" spans="1:9" ht="36" customHeight="1">
      <c r="A467" s="15" t="s">
        <v>152</v>
      </c>
      <c r="B467" s="16">
        <v>0</v>
      </c>
      <c r="C467" s="16"/>
      <c r="D467" s="16">
        <v>0</v>
      </c>
      <c r="E467" s="26">
        <v>0</v>
      </c>
      <c r="F467" s="26">
        <v>0</v>
      </c>
      <c r="G467" s="16">
        <v>0</v>
      </c>
      <c r="H467" s="16"/>
      <c r="I467" s="16"/>
    </row>
    <row r="468" spans="1:9" ht="87" customHeight="1">
      <c r="A468" s="16" t="s">
        <v>153</v>
      </c>
      <c r="B468" s="16">
        <v>0</v>
      </c>
      <c r="C468" s="16"/>
      <c r="D468" s="16">
        <v>0</v>
      </c>
      <c r="E468" s="26">
        <v>0</v>
      </c>
      <c r="F468" s="26">
        <v>0</v>
      </c>
      <c r="G468" s="16">
        <v>0</v>
      </c>
      <c r="H468" s="16"/>
      <c r="I468" s="16"/>
    </row>
    <row r="469" spans="1:9" ht="37.5" customHeight="1">
      <c r="A469" s="16" t="s">
        <v>154</v>
      </c>
      <c r="B469" s="16">
        <v>0</v>
      </c>
      <c r="C469" s="16"/>
      <c r="D469" s="16">
        <v>0</v>
      </c>
      <c r="E469" s="26">
        <v>0</v>
      </c>
      <c r="F469" s="26">
        <v>0</v>
      </c>
      <c r="G469" s="16">
        <v>0</v>
      </c>
      <c r="H469" s="16"/>
      <c r="I469" s="16"/>
    </row>
    <row r="470" spans="1:9" ht="15.75">
      <c r="A470" s="97" t="s">
        <v>155</v>
      </c>
      <c r="B470" s="16">
        <v>0</v>
      </c>
      <c r="C470" s="16"/>
      <c r="D470" s="16">
        <v>0</v>
      </c>
      <c r="E470" s="26">
        <v>0</v>
      </c>
      <c r="F470" s="26">
        <v>0</v>
      </c>
      <c r="G470" s="16">
        <v>0</v>
      </c>
      <c r="H470" s="16"/>
      <c r="I470" s="16"/>
    </row>
    <row r="471" spans="1:9" ht="15.75">
      <c r="A471" s="3"/>
      <c r="B471" s="3"/>
      <c r="C471" s="3"/>
      <c r="D471" s="3"/>
      <c r="E471" s="3"/>
      <c r="F471" s="3"/>
      <c r="G471" s="3"/>
      <c r="H471" s="3"/>
      <c r="I471" s="3"/>
    </row>
    <row r="472" spans="1:9" ht="15.75">
      <c r="A472" s="3" t="s">
        <v>16</v>
      </c>
      <c r="B472" s="3"/>
      <c r="C472" s="3"/>
      <c r="D472" s="3"/>
      <c r="E472" s="3"/>
      <c r="F472" s="3"/>
      <c r="G472" s="3"/>
      <c r="H472" s="3"/>
      <c r="I472" s="3"/>
    </row>
    <row r="473" spans="1:9" ht="15.75">
      <c r="A473" s="3"/>
      <c r="B473" s="3"/>
      <c r="C473" s="3"/>
      <c r="D473" s="3"/>
      <c r="E473" s="3"/>
      <c r="F473" s="3"/>
      <c r="G473" s="3"/>
      <c r="H473" s="3"/>
      <c r="I473" s="3"/>
    </row>
    <row r="474" spans="1:9">
      <c r="A474" s="4"/>
      <c r="B474" s="4"/>
      <c r="C474" s="4"/>
      <c r="D474" s="4"/>
      <c r="E474" s="4"/>
      <c r="F474" s="4"/>
      <c r="G474" s="4"/>
      <c r="H474" s="4"/>
      <c r="I474" s="4"/>
    </row>
    <row r="475" spans="1:9">
      <c r="A475" s="4"/>
      <c r="B475" s="4"/>
      <c r="C475" s="4"/>
      <c r="D475" s="4"/>
      <c r="E475" s="4"/>
      <c r="F475" s="4"/>
      <c r="G475" s="4"/>
      <c r="H475" s="4"/>
      <c r="I475" s="4"/>
    </row>
    <row r="476" spans="1:9">
      <c r="A476" s="4"/>
      <c r="B476" s="4"/>
      <c r="C476" s="4"/>
      <c r="D476" s="4"/>
      <c r="E476" s="4"/>
      <c r="F476" s="4"/>
      <c r="G476" s="4"/>
      <c r="H476" s="4"/>
      <c r="I476" s="4"/>
    </row>
    <row r="477" spans="1:9">
      <c r="A477" s="4"/>
      <c r="B477" s="4"/>
      <c r="C477" s="4"/>
      <c r="D477" s="4"/>
      <c r="E477" s="4"/>
      <c r="F477" s="4"/>
      <c r="G477" s="4"/>
      <c r="H477" s="4"/>
      <c r="I477" s="4"/>
    </row>
    <row r="478" spans="1:9">
      <c r="A478" s="4"/>
      <c r="B478" s="4"/>
      <c r="C478" s="4"/>
      <c r="D478" s="4"/>
      <c r="E478" s="4"/>
      <c r="F478" s="4"/>
      <c r="G478" s="4"/>
      <c r="H478" s="4"/>
      <c r="I478" s="4"/>
    </row>
  </sheetData>
  <mergeCells count="59">
    <mergeCell ref="H382:H383"/>
    <mergeCell ref="I382:I383"/>
    <mergeCell ref="E247:E248"/>
    <mergeCell ref="F247:F248"/>
    <mergeCell ref="G247:G248"/>
    <mergeCell ref="H247:H248"/>
    <mergeCell ref="I247:I248"/>
    <mergeCell ref="F382:F383"/>
    <mergeCell ref="G382:G383"/>
    <mergeCell ref="G366:G368"/>
    <mergeCell ref="H366:H368"/>
    <mergeCell ref="I366:I368"/>
    <mergeCell ref="F366:F368"/>
    <mergeCell ref="G359:G360"/>
    <mergeCell ref="H359:H360"/>
    <mergeCell ref="I359:I360"/>
    <mergeCell ref="A382:A383"/>
    <mergeCell ref="B382:B383"/>
    <mergeCell ref="C382:C383"/>
    <mergeCell ref="D382:D383"/>
    <mergeCell ref="E382:E383"/>
    <mergeCell ref="A366:A368"/>
    <mergeCell ref="B366:B368"/>
    <mergeCell ref="C366:C368"/>
    <mergeCell ref="D366:D368"/>
    <mergeCell ref="E366:E368"/>
    <mergeCell ref="E359:E360"/>
    <mergeCell ref="A359:A360"/>
    <mergeCell ref="B359:B360"/>
    <mergeCell ref="C359:C360"/>
    <mergeCell ref="D359:D360"/>
    <mergeCell ref="F359:F360"/>
    <mergeCell ref="A7:I7"/>
    <mergeCell ref="F8:G8"/>
    <mergeCell ref="A1:I1"/>
    <mergeCell ref="A3:I3"/>
    <mergeCell ref="A4:I4"/>
    <mergeCell ref="A5:I5"/>
    <mergeCell ref="A6:I6"/>
    <mergeCell ref="A8:A9"/>
    <mergeCell ref="B8:B9"/>
    <mergeCell ref="C8:C9"/>
    <mergeCell ref="D8:D9"/>
    <mergeCell ref="H8:H9"/>
    <mergeCell ref="I8:I9"/>
    <mergeCell ref="E8:E9"/>
    <mergeCell ref="A321:A322"/>
    <mergeCell ref="B321:B322"/>
    <mergeCell ref="C321:C322"/>
    <mergeCell ref="D321:D322"/>
    <mergeCell ref="A247:A248"/>
    <mergeCell ref="B247:B248"/>
    <mergeCell ref="C247:C248"/>
    <mergeCell ref="D247:D248"/>
    <mergeCell ref="E321:E322"/>
    <mergeCell ref="F321:F322"/>
    <mergeCell ref="G321:G322"/>
    <mergeCell ref="H321:H322"/>
    <mergeCell ref="I321:I322"/>
  </mergeCells>
  <pageMargins left="0.19685039370078741" right="0.19685039370078741" top="0.98425196850393704" bottom="0.19685039370078741" header="0.51181102362204722" footer="0.5118110236220472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zoomScaleNormal="100" workbookViewId="0">
      <selection activeCell="B40" sqref="B40"/>
    </sheetView>
  </sheetViews>
  <sheetFormatPr defaultRowHeight="15"/>
  <cols>
    <col min="1" max="1" width="43.140625" customWidth="1"/>
    <col min="2" max="2" width="27" customWidth="1"/>
    <col min="3" max="3" width="27.5703125" customWidth="1"/>
    <col min="4" max="4" width="21.28515625" customWidth="1"/>
    <col min="5" max="5" width="21" customWidth="1"/>
  </cols>
  <sheetData>
    <row r="1" spans="1:9" ht="15.75">
      <c r="A1" s="181" t="s">
        <v>30</v>
      </c>
      <c r="B1" s="181"/>
      <c r="C1" s="181"/>
      <c r="D1" s="181"/>
      <c r="E1" s="181"/>
    </row>
    <row r="2" spans="1:9" ht="15.75">
      <c r="A2" s="5"/>
      <c r="B2" s="2"/>
      <c r="C2" s="2"/>
      <c r="D2" s="2"/>
      <c r="E2" s="2"/>
    </row>
    <row r="3" spans="1:9" ht="15.75">
      <c r="A3" s="196" t="s">
        <v>59</v>
      </c>
      <c r="B3" s="196"/>
      <c r="C3" s="196"/>
      <c r="D3" s="196"/>
      <c r="E3" s="196"/>
    </row>
    <row r="4" spans="1:9" ht="19.5" customHeight="1">
      <c r="A4" s="197" t="s">
        <v>111</v>
      </c>
      <c r="B4" s="196"/>
      <c r="C4" s="196"/>
      <c r="D4" s="196"/>
      <c r="E4" s="196"/>
    </row>
    <row r="5" spans="1:9" ht="33" customHeight="1">
      <c r="A5" s="198" t="s">
        <v>1230</v>
      </c>
      <c r="B5" s="198"/>
      <c r="C5" s="198"/>
      <c r="D5" s="198"/>
      <c r="E5" s="198"/>
    </row>
    <row r="6" spans="1:9" ht="15.75">
      <c r="A6" s="6"/>
      <c r="B6" s="6" t="s">
        <v>31</v>
      </c>
      <c r="C6" s="6" t="s">
        <v>31</v>
      </c>
      <c r="D6" s="192"/>
      <c r="E6" s="192"/>
    </row>
    <row r="7" spans="1:9" ht="47.25" customHeight="1">
      <c r="A7" s="194" t="s">
        <v>26</v>
      </c>
      <c r="B7" s="194" t="s">
        <v>53</v>
      </c>
      <c r="C7" s="194" t="s">
        <v>172</v>
      </c>
      <c r="D7" s="193" t="s">
        <v>54</v>
      </c>
      <c r="E7" s="193"/>
      <c r="I7" s="14"/>
    </row>
    <row r="8" spans="1:9" ht="31.5">
      <c r="A8" s="195"/>
      <c r="B8" s="199"/>
      <c r="C8" s="199"/>
      <c r="D8" s="6" t="s">
        <v>5</v>
      </c>
      <c r="E8" s="6" t="s">
        <v>33</v>
      </c>
    </row>
    <row r="9" spans="1:9" ht="31.5">
      <c r="A9" s="21" t="s">
        <v>52</v>
      </c>
      <c r="B9" s="20">
        <v>0</v>
      </c>
      <c r="C9" s="20">
        <v>0</v>
      </c>
      <c r="D9" s="20">
        <v>0</v>
      </c>
      <c r="E9" s="20">
        <v>0</v>
      </c>
    </row>
    <row r="10" spans="1:9" ht="26.25" customHeight="1">
      <c r="A10" s="20" t="s">
        <v>34</v>
      </c>
      <c r="B10" s="20"/>
      <c r="C10" s="20"/>
      <c r="D10" s="20"/>
      <c r="E10" s="20"/>
    </row>
    <row r="11" spans="1:9" ht="25.5" customHeight="1">
      <c r="A11" s="20" t="s">
        <v>35</v>
      </c>
      <c r="B11" s="20"/>
      <c r="C11" s="20"/>
      <c r="D11" s="20"/>
      <c r="E11" s="20"/>
    </row>
    <row r="12" spans="1:9" ht="24.75" customHeight="1">
      <c r="A12" s="20" t="s">
        <v>36</v>
      </c>
      <c r="B12" s="20"/>
      <c r="C12" s="20"/>
      <c r="D12" s="20"/>
      <c r="E12" s="20"/>
    </row>
    <row r="13" spans="1:9" ht="25.5" customHeight="1">
      <c r="A13" s="20" t="s">
        <v>37</v>
      </c>
      <c r="B13" s="20"/>
      <c r="C13" s="20"/>
      <c r="D13" s="20"/>
      <c r="E13" s="20"/>
    </row>
    <row r="14" spans="1:9" ht="27" customHeight="1">
      <c r="A14" s="20" t="s">
        <v>38</v>
      </c>
      <c r="B14" s="20"/>
      <c r="C14" s="20"/>
      <c r="D14" s="20"/>
      <c r="E14" s="20"/>
    </row>
    <row r="15" spans="1:9" ht="47.25">
      <c r="A15" s="21" t="s">
        <v>55</v>
      </c>
      <c r="B15" s="31">
        <f xml:space="preserve"> SUM(B16+B17)</f>
        <v>139</v>
      </c>
      <c r="C15" s="31">
        <f>SUM(C16+C17)</f>
        <v>293</v>
      </c>
      <c r="D15" s="31">
        <f>SUM(D16+D17)</f>
        <v>15169</v>
      </c>
      <c r="E15" s="31">
        <f>SUM(E16+E17)</f>
        <v>11396.36</v>
      </c>
    </row>
    <row r="16" spans="1:9" ht="31.5">
      <c r="A16" s="20" t="s">
        <v>39</v>
      </c>
      <c r="B16" s="20">
        <v>29</v>
      </c>
      <c r="C16" s="20">
        <v>51</v>
      </c>
      <c r="D16" s="20">
        <v>1388.1</v>
      </c>
      <c r="E16" s="20">
        <v>1012.6</v>
      </c>
    </row>
    <row r="17" spans="1:5" ht="31.5">
      <c r="A17" s="20" t="s">
        <v>40</v>
      </c>
      <c r="B17" s="20">
        <v>110</v>
      </c>
      <c r="C17" s="20">
        <v>242</v>
      </c>
      <c r="D17" s="20">
        <v>13780.9</v>
      </c>
      <c r="E17" s="20">
        <v>10383.76</v>
      </c>
    </row>
    <row r="18" spans="1:5" ht="47.25">
      <c r="A18" s="21" t="s">
        <v>56</v>
      </c>
      <c r="B18" s="31">
        <f>SUM(B19+B20+B26+B29+B32)</f>
        <v>220</v>
      </c>
      <c r="C18" s="31">
        <f>SUM(C19+C20+C26+C29+C32)</f>
        <v>848</v>
      </c>
      <c r="D18" s="31">
        <f>SUM(D19+D20+D26+D29+D32)</f>
        <v>44408.9</v>
      </c>
      <c r="E18" s="31">
        <f>SUM(E19+E20+E26+E29+E32)</f>
        <v>32682.799999999999</v>
      </c>
    </row>
    <row r="19" spans="1:5" ht="31.5">
      <c r="A19" s="21" t="s">
        <v>41</v>
      </c>
      <c r="B19" s="31">
        <v>66</v>
      </c>
      <c r="C19" s="31">
        <v>157</v>
      </c>
      <c r="D19" s="31">
        <v>6307.7</v>
      </c>
      <c r="E19" s="31">
        <v>3658.7</v>
      </c>
    </row>
    <row r="20" spans="1:5" ht="47.25">
      <c r="A20" s="21" t="s">
        <v>57</v>
      </c>
      <c r="B20" s="31">
        <v>44</v>
      </c>
      <c r="C20" s="31">
        <v>123</v>
      </c>
      <c r="D20" s="31">
        <v>8565.9</v>
      </c>
      <c r="E20" s="31">
        <v>6858.9</v>
      </c>
    </row>
    <row r="21" spans="1:5" ht="15.75">
      <c r="A21" s="20" t="s">
        <v>156</v>
      </c>
      <c r="B21" s="20">
        <v>43</v>
      </c>
      <c r="C21" s="30">
        <v>122</v>
      </c>
      <c r="D21" s="30">
        <v>8527.9</v>
      </c>
      <c r="E21" s="30">
        <v>6825.9</v>
      </c>
    </row>
    <row r="22" spans="1:5" ht="15.75">
      <c r="A22" s="20" t="s">
        <v>159</v>
      </c>
      <c r="B22" s="20">
        <v>0</v>
      </c>
      <c r="C22" s="20">
        <v>0</v>
      </c>
      <c r="D22" s="20">
        <v>0</v>
      </c>
      <c r="E22" s="20">
        <v>0</v>
      </c>
    </row>
    <row r="23" spans="1:5" ht="15.75">
      <c r="A23" s="20" t="s">
        <v>157</v>
      </c>
      <c r="B23" s="20">
        <v>0</v>
      </c>
      <c r="C23" s="20">
        <v>0</v>
      </c>
      <c r="D23" s="20">
        <v>0</v>
      </c>
      <c r="E23" s="20">
        <v>0</v>
      </c>
    </row>
    <row r="24" spans="1:5" ht="14.25" customHeight="1">
      <c r="A24" s="20" t="s">
        <v>160</v>
      </c>
      <c r="B24" s="20">
        <v>0</v>
      </c>
      <c r="C24" s="20">
        <v>0</v>
      </c>
      <c r="D24" s="20">
        <v>0</v>
      </c>
      <c r="E24" s="20">
        <v>0</v>
      </c>
    </row>
    <row r="25" spans="1:5" ht="17.25" customHeight="1">
      <c r="A25" s="20" t="s">
        <v>158</v>
      </c>
      <c r="B25" s="20">
        <v>0</v>
      </c>
      <c r="C25" s="20">
        <v>0</v>
      </c>
      <c r="D25" s="20">
        <v>0</v>
      </c>
      <c r="E25" s="20">
        <v>0</v>
      </c>
    </row>
    <row r="26" spans="1:5" ht="38.25" customHeight="1">
      <c r="A26" s="21" t="s">
        <v>42</v>
      </c>
      <c r="B26" s="31">
        <v>75</v>
      </c>
      <c r="C26" s="31">
        <f>SUM(C27+C28)</f>
        <v>214</v>
      </c>
      <c r="D26" s="31">
        <f>SUM(D27+D28)</f>
        <v>6557.4</v>
      </c>
      <c r="E26" s="31">
        <f t="shared" ref="E26" si="0">SUM(E27+E28)</f>
        <v>4249.1000000000004</v>
      </c>
    </row>
    <row r="27" spans="1:5" ht="76.5" customHeight="1">
      <c r="A27" s="23" t="s">
        <v>161</v>
      </c>
      <c r="B27" s="20">
        <v>61</v>
      </c>
      <c r="C27" s="20">
        <v>194</v>
      </c>
      <c r="D27" s="20">
        <v>6165.2</v>
      </c>
      <c r="E27" s="20">
        <v>3996.9</v>
      </c>
    </row>
    <row r="28" spans="1:5" ht="36" customHeight="1">
      <c r="A28" s="22" t="s">
        <v>162</v>
      </c>
      <c r="B28" s="20">
        <v>14</v>
      </c>
      <c r="C28" s="20">
        <v>20</v>
      </c>
      <c r="D28" s="20">
        <v>392.2</v>
      </c>
      <c r="E28" s="20">
        <v>252.2</v>
      </c>
    </row>
    <row r="29" spans="1:5" ht="55.5" customHeight="1">
      <c r="A29" s="21" t="s">
        <v>43</v>
      </c>
      <c r="B29" s="31">
        <v>6</v>
      </c>
      <c r="C29" s="31">
        <v>127</v>
      </c>
      <c r="D29" s="31">
        <v>7506.8</v>
      </c>
      <c r="E29" s="31">
        <v>6863.1</v>
      </c>
    </row>
    <row r="30" spans="1:5" ht="71.25" customHeight="1">
      <c r="A30" s="23" t="s">
        <v>163</v>
      </c>
      <c r="B30" s="192">
        <v>6</v>
      </c>
      <c r="C30" s="192">
        <v>127</v>
      </c>
      <c r="D30" s="192">
        <v>7506.8</v>
      </c>
      <c r="E30" s="192">
        <v>6863.1</v>
      </c>
    </row>
    <row r="31" spans="1:5" ht="47.25" customHeight="1">
      <c r="A31" s="22" t="s">
        <v>164</v>
      </c>
      <c r="B31" s="192"/>
      <c r="C31" s="192"/>
      <c r="D31" s="192"/>
      <c r="E31" s="192"/>
    </row>
    <row r="32" spans="1:5" ht="31.5">
      <c r="A32" s="21" t="s">
        <v>44</v>
      </c>
      <c r="B32" s="31">
        <v>29</v>
      </c>
      <c r="C32" s="31">
        <v>227</v>
      </c>
      <c r="D32" s="31">
        <v>15471.1</v>
      </c>
      <c r="E32" s="31">
        <v>11053</v>
      </c>
    </row>
    <row r="33" spans="1:5" ht="62.25" customHeight="1">
      <c r="A33" s="22" t="s">
        <v>165</v>
      </c>
      <c r="B33" s="20">
        <v>29</v>
      </c>
      <c r="C33" s="20">
        <v>227</v>
      </c>
      <c r="D33" s="20">
        <v>15471.1</v>
      </c>
      <c r="E33" s="20">
        <v>11053</v>
      </c>
    </row>
    <row r="34" spans="1:5" ht="67.5">
      <c r="A34" s="23" t="s">
        <v>166</v>
      </c>
      <c r="B34" s="20">
        <v>0</v>
      </c>
      <c r="C34" s="20">
        <v>0</v>
      </c>
      <c r="D34" s="20">
        <v>0</v>
      </c>
      <c r="E34" s="20">
        <v>0</v>
      </c>
    </row>
    <row r="35" spans="1:5" ht="15.75">
      <c r="A35" s="21" t="s">
        <v>10</v>
      </c>
      <c r="B35" s="31">
        <f>SUM(B9+B15+B18)</f>
        <v>359</v>
      </c>
      <c r="C35" s="31">
        <f>SUM(C15+C18+C9)</f>
        <v>1141</v>
      </c>
      <c r="D35" s="31">
        <f>SUM(D15+D18+D9)</f>
        <v>59577.9</v>
      </c>
      <c r="E35" s="31">
        <f>SUM(E15+E18+E9)</f>
        <v>44079.16</v>
      </c>
    </row>
    <row r="36" spans="1:5" ht="15.75">
      <c r="A36" s="21" t="s">
        <v>11</v>
      </c>
      <c r="B36" s="20">
        <v>0</v>
      </c>
      <c r="C36" s="20">
        <v>0</v>
      </c>
      <c r="D36" s="20">
        <v>0</v>
      </c>
      <c r="E36" s="20">
        <v>0</v>
      </c>
    </row>
    <row r="37" spans="1:5" ht="15.75">
      <c r="A37" s="21" t="s">
        <v>45</v>
      </c>
      <c r="B37" s="20">
        <v>16</v>
      </c>
      <c r="C37" s="20">
        <v>45</v>
      </c>
      <c r="D37" s="50">
        <v>200</v>
      </c>
      <c r="E37" s="50">
        <v>200</v>
      </c>
    </row>
    <row r="38" spans="1:5" ht="15.75">
      <c r="A38" s="21" t="s">
        <v>12</v>
      </c>
      <c r="B38" s="20">
        <v>23</v>
      </c>
      <c r="C38" s="20">
        <v>44</v>
      </c>
      <c r="D38" s="20">
        <v>288.05</v>
      </c>
      <c r="E38" s="20">
        <v>288.05</v>
      </c>
    </row>
    <row r="39" spans="1:5" ht="15.75">
      <c r="A39" s="21" t="s">
        <v>13</v>
      </c>
      <c r="B39" s="20">
        <v>30</v>
      </c>
      <c r="C39" s="20">
        <v>40</v>
      </c>
      <c r="D39" s="20">
        <v>688.4</v>
      </c>
      <c r="E39" s="20">
        <v>688.4</v>
      </c>
    </row>
    <row r="40" spans="1:5" ht="31.5">
      <c r="A40" s="21" t="s">
        <v>14</v>
      </c>
      <c r="B40" s="37">
        <f>SUM(B35:B39)</f>
        <v>428</v>
      </c>
      <c r="C40" s="37">
        <f>SUM(C35:C39)</f>
        <v>1270</v>
      </c>
      <c r="D40" s="37">
        <f t="shared" ref="D40:E40" si="1">SUM(D35:D39)</f>
        <v>60754.350000000006</v>
      </c>
      <c r="E40" s="37">
        <f t="shared" si="1"/>
        <v>45255.610000000008</v>
      </c>
    </row>
    <row r="41" spans="1:5" ht="31.5">
      <c r="A41" s="21" t="s">
        <v>58</v>
      </c>
      <c r="B41" s="20">
        <v>0</v>
      </c>
      <c r="C41" s="20">
        <v>0</v>
      </c>
      <c r="D41" s="20">
        <v>0</v>
      </c>
      <c r="E41" s="20">
        <v>0</v>
      </c>
    </row>
    <row r="42" spans="1:5" ht="15.75">
      <c r="A42" s="20" t="s">
        <v>46</v>
      </c>
      <c r="B42" s="20">
        <v>0</v>
      </c>
      <c r="C42" s="20">
        <v>0</v>
      </c>
      <c r="D42" s="20">
        <v>0</v>
      </c>
      <c r="E42" s="20">
        <v>0</v>
      </c>
    </row>
    <row r="43" spans="1:5" ht="15.75">
      <c r="A43" s="20" t="s">
        <v>47</v>
      </c>
      <c r="B43" s="20">
        <v>0</v>
      </c>
      <c r="C43" s="20">
        <v>0</v>
      </c>
      <c r="D43" s="20">
        <v>0</v>
      </c>
      <c r="E43" s="20">
        <v>0</v>
      </c>
    </row>
    <row r="44" spans="1:5" ht="15.75">
      <c r="A44" s="24" t="s">
        <v>48</v>
      </c>
      <c r="B44" s="9">
        <v>0</v>
      </c>
      <c r="C44" s="9">
        <v>0</v>
      </c>
      <c r="D44" s="9">
        <v>0</v>
      </c>
      <c r="E44" s="9">
        <v>0</v>
      </c>
    </row>
    <row r="45" spans="1:5" ht="15.75">
      <c r="A45" s="20" t="s">
        <v>49</v>
      </c>
      <c r="B45" s="9">
        <v>0</v>
      </c>
      <c r="C45" s="9">
        <v>0</v>
      </c>
      <c r="D45" s="9">
        <v>0</v>
      </c>
      <c r="E45" s="9">
        <v>0</v>
      </c>
    </row>
    <row r="46" spans="1:5" ht="15.75">
      <c r="A46" s="20" t="s">
        <v>50</v>
      </c>
      <c r="B46" s="9">
        <v>0</v>
      </c>
      <c r="C46" s="9">
        <v>0</v>
      </c>
      <c r="D46" s="9">
        <v>0</v>
      </c>
      <c r="E46" s="9">
        <v>0</v>
      </c>
    </row>
    <row r="47" spans="1:5" ht="15.75">
      <c r="A47" s="20" t="s">
        <v>51</v>
      </c>
      <c r="B47" s="9">
        <v>0</v>
      </c>
      <c r="C47" s="9">
        <v>0</v>
      </c>
      <c r="D47" s="9">
        <v>0</v>
      </c>
      <c r="E47" s="9">
        <v>0</v>
      </c>
    </row>
    <row r="48" spans="1:5">
      <c r="B48" s="98"/>
    </row>
  </sheetData>
  <mergeCells count="13">
    <mergeCell ref="A7:A8"/>
    <mergeCell ref="A1:E1"/>
    <mergeCell ref="A3:E3"/>
    <mergeCell ref="A4:E4"/>
    <mergeCell ref="A5:E5"/>
    <mergeCell ref="B7:B8"/>
    <mergeCell ref="C7:C8"/>
    <mergeCell ref="B30:B31"/>
    <mergeCell ref="C30:C31"/>
    <mergeCell ref="D30:D31"/>
    <mergeCell ref="E30:E31"/>
    <mergeCell ref="D6:E6"/>
    <mergeCell ref="D7:E7"/>
  </mergeCells>
  <pageMargins left="0.19685039370078741" right="0.19685039370078741" top="0.98425196850393704" bottom="0.19685039370078741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5"/>
  <sheetViews>
    <sheetView tabSelected="1" topLeftCell="A7" workbookViewId="0">
      <selection activeCell="J42" sqref="J42"/>
    </sheetView>
  </sheetViews>
  <sheetFormatPr defaultColWidth="8.85546875" defaultRowHeight="15"/>
  <cols>
    <col min="1" max="1" width="40.5703125" style="85" customWidth="1"/>
    <col min="2" max="2" width="18.140625" style="85" customWidth="1"/>
    <col min="3" max="4" width="13" style="85" customWidth="1"/>
    <col min="5" max="5" width="13.140625" style="85" customWidth="1"/>
    <col min="6" max="6" width="18.28515625" style="85" customWidth="1"/>
    <col min="7" max="7" width="19" style="85" customWidth="1"/>
    <col min="8" max="8" width="16.42578125" style="85" customWidth="1"/>
    <col min="9" max="16384" width="8.85546875" style="85"/>
  </cols>
  <sheetData>
    <row r="1" spans="1:8" ht="15.75">
      <c r="A1" s="207" t="s">
        <v>60</v>
      </c>
      <c r="B1" s="207"/>
      <c r="C1" s="207"/>
      <c r="D1" s="207"/>
      <c r="E1" s="207"/>
      <c r="F1" s="207"/>
      <c r="G1" s="207"/>
      <c r="H1" s="207"/>
    </row>
    <row r="2" spans="1:8" ht="7.5" customHeight="1">
      <c r="A2" s="53"/>
    </row>
    <row r="3" spans="1:8" ht="15.75">
      <c r="A3" s="196" t="s">
        <v>1</v>
      </c>
      <c r="B3" s="196"/>
      <c r="C3" s="196"/>
      <c r="D3" s="196"/>
      <c r="E3" s="196"/>
      <c r="F3" s="196"/>
      <c r="G3" s="196"/>
      <c r="H3" s="196"/>
    </row>
    <row r="4" spans="1:8" ht="15.75">
      <c r="A4" s="196" t="s">
        <v>1139</v>
      </c>
      <c r="B4" s="196"/>
      <c r="C4" s="196"/>
      <c r="D4" s="196"/>
      <c r="E4" s="196"/>
      <c r="F4" s="196"/>
      <c r="G4" s="196"/>
      <c r="H4" s="196"/>
    </row>
    <row r="5" spans="1:8" ht="7.5" customHeight="1">
      <c r="A5" s="198" t="s">
        <v>77</v>
      </c>
      <c r="B5" s="198"/>
      <c r="C5" s="198"/>
      <c r="D5" s="198"/>
      <c r="E5" s="198"/>
      <c r="F5" s="198"/>
      <c r="G5" s="198"/>
      <c r="H5" s="198"/>
    </row>
    <row r="6" spans="1:8" ht="16.5" customHeight="1">
      <c r="A6" s="194" t="s">
        <v>79</v>
      </c>
      <c r="B6" s="194" t="s">
        <v>80</v>
      </c>
      <c r="C6" s="193" t="s">
        <v>61</v>
      </c>
      <c r="D6" s="193" t="s">
        <v>173</v>
      </c>
      <c r="E6" s="193" t="s">
        <v>62</v>
      </c>
      <c r="F6" s="193"/>
      <c r="G6" s="194" t="s">
        <v>78</v>
      </c>
      <c r="H6" s="194" t="s">
        <v>25</v>
      </c>
    </row>
    <row r="7" spans="1:8" ht="4.5" customHeight="1">
      <c r="A7" s="195"/>
      <c r="B7" s="195"/>
      <c r="C7" s="193"/>
      <c r="D7" s="193"/>
      <c r="E7" s="193"/>
      <c r="F7" s="193"/>
      <c r="G7" s="195"/>
      <c r="H7" s="195"/>
    </row>
    <row r="8" spans="1:8" ht="45.75" customHeight="1">
      <c r="A8" s="195"/>
      <c r="B8" s="195"/>
      <c r="C8" s="193"/>
      <c r="D8" s="193"/>
      <c r="E8" s="193" t="s">
        <v>5</v>
      </c>
      <c r="F8" s="194" t="s">
        <v>115</v>
      </c>
      <c r="G8" s="195"/>
      <c r="H8" s="195"/>
    </row>
    <row r="9" spans="1:8" ht="5.25" hidden="1" customHeight="1">
      <c r="A9" s="199"/>
      <c r="B9" s="199"/>
      <c r="C9" s="193"/>
      <c r="D9" s="193"/>
      <c r="E9" s="193"/>
      <c r="F9" s="199"/>
      <c r="G9" s="199"/>
      <c r="H9" s="199"/>
    </row>
    <row r="10" spans="1:8" ht="31.5" customHeight="1">
      <c r="A10" s="37" t="s">
        <v>81</v>
      </c>
      <c r="B10" s="54"/>
      <c r="C10" s="36"/>
      <c r="D10" s="36"/>
      <c r="E10" s="37"/>
      <c r="F10" s="54"/>
      <c r="G10" s="54"/>
      <c r="H10" s="54"/>
    </row>
    <row r="11" spans="1:8" ht="15.75">
      <c r="A11" s="54" t="s">
        <v>63</v>
      </c>
      <c r="B11" s="44">
        <v>1</v>
      </c>
      <c r="C11" s="44">
        <v>130</v>
      </c>
      <c r="D11" s="44">
        <v>5</v>
      </c>
      <c r="E11" s="44">
        <v>300</v>
      </c>
      <c r="F11" s="44">
        <v>300</v>
      </c>
      <c r="G11" s="54"/>
      <c r="H11" s="54"/>
    </row>
    <row r="12" spans="1:8" ht="39" thickBot="1">
      <c r="A12" s="54"/>
      <c r="B12" s="33" t="s">
        <v>525</v>
      </c>
      <c r="C12" s="38">
        <v>130</v>
      </c>
      <c r="D12" s="38">
        <v>5</v>
      </c>
      <c r="E12" s="38">
        <v>300</v>
      </c>
      <c r="F12" s="38">
        <v>300</v>
      </c>
      <c r="G12" s="124" t="s">
        <v>1462</v>
      </c>
      <c r="H12" s="65" t="s">
        <v>526</v>
      </c>
    </row>
    <row r="13" spans="1:8" ht="15.75">
      <c r="A13" s="54" t="s">
        <v>64</v>
      </c>
      <c r="B13" s="44">
        <v>5</v>
      </c>
      <c r="C13" s="44">
        <f>SUM(C14:C18)</f>
        <v>254</v>
      </c>
      <c r="D13" s="44">
        <f t="shared" ref="D13:F13" si="0">SUM(D14:D18)</f>
        <v>16</v>
      </c>
      <c r="E13" s="44">
        <f t="shared" si="0"/>
        <v>613.5</v>
      </c>
      <c r="F13" s="44">
        <f t="shared" si="0"/>
        <v>584.29999999999995</v>
      </c>
      <c r="G13" s="54"/>
      <c r="H13" s="54"/>
    </row>
    <row r="14" spans="1:8" ht="39" thickBot="1">
      <c r="A14" s="54"/>
      <c r="B14" s="86" t="s">
        <v>527</v>
      </c>
      <c r="C14" s="38">
        <v>60</v>
      </c>
      <c r="D14" s="38">
        <v>3</v>
      </c>
      <c r="E14" s="38">
        <v>120.9</v>
      </c>
      <c r="F14" s="38">
        <v>103.9</v>
      </c>
      <c r="G14" s="124" t="s">
        <v>1463</v>
      </c>
      <c r="H14" s="65" t="s">
        <v>392</v>
      </c>
    </row>
    <row r="15" spans="1:8" ht="39" thickBot="1">
      <c r="A15" s="54"/>
      <c r="B15" s="65" t="s">
        <v>528</v>
      </c>
      <c r="C15" s="38">
        <v>40</v>
      </c>
      <c r="D15" s="38">
        <v>3</v>
      </c>
      <c r="E15" s="38">
        <v>30</v>
      </c>
      <c r="F15" s="38">
        <v>30</v>
      </c>
      <c r="G15" s="124" t="s">
        <v>1464</v>
      </c>
      <c r="H15" s="65" t="s">
        <v>443</v>
      </c>
    </row>
    <row r="16" spans="1:8" ht="26.25" thickBot="1">
      <c r="A16" s="54"/>
      <c r="B16" s="124" t="s">
        <v>529</v>
      </c>
      <c r="C16" s="38">
        <v>40</v>
      </c>
      <c r="D16" s="38">
        <v>4</v>
      </c>
      <c r="E16" s="38">
        <v>94.6</v>
      </c>
      <c r="F16" s="38">
        <v>90.4</v>
      </c>
      <c r="G16" s="124" t="s">
        <v>923</v>
      </c>
      <c r="H16" s="65" t="s">
        <v>296</v>
      </c>
    </row>
    <row r="17" spans="1:8" ht="39" thickBot="1">
      <c r="A17" s="54"/>
      <c r="B17" s="124" t="s">
        <v>1470</v>
      </c>
      <c r="C17" s="38">
        <v>100</v>
      </c>
      <c r="D17" s="38">
        <v>4</v>
      </c>
      <c r="E17" s="38">
        <v>300</v>
      </c>
      <c r="F17" s="38">
        <v>300</v>
      </c>
      <c r="G17" s="124" t="s">
        <v>1465</v>
      </c>
      <c r="H17" s="65" t="s">
        <v>526</v>
      </c>
    </row>
    <row r="18" spans="1:8" ht="26.25" thickBot="1">
      <c r="A18" s="54"/>
      <c r="B18" s="124" t="s">
        <v>1471</v>
      </c>
      <c r="C18" s="38">
        <v>14</v>
      </c>
      <c r="D18" s="38">
        <v>2</v>
      </c>
      <c r="E18" s="38">
        <v>68</v>
      </c>
      <c r="F18" s="38">
        <v>60</v>
      </c>
      <c r="G18" s="124" t="s">
        <v>1466</v>
      </c>
      <c r="H18" s="65" t="s">
        <v>531</v>
      </c>
    </row>
    <row r="19" spans="1:8" ht="15.75">
      <c r="A19" s="54" t="s">
        <v>65</v>
      </c>
      <c r="B19" s="44">
        <v>17</v>
      </c>
      <c r="C19" s="44">
        <f>SUM(C20:C36)</f>
        <v>810</v>
      </c>
      <c r="D19" s="44">
        <f>SUM(D20:D36)</f>
        <v>55</v>
      </c>
      <c r="E19" s="44">
        <f>SUM(E20:E36)</f>
        <v>2557.9</v>
      </c>
      <c r="F19" s="44">
        <f>SUM(F20:F36)</f>
        <v>1625.3</v>
      </c>
      <c r="G19" s="54"/>
      <c r="H19" s="54"/>
    </row>
    <row r="20" spans="1:8" ht="26.25" thickBot="1">
      <c r="A20" s="54"/>
      <c r="B20" s="164" t="s">
        <v>1763</v>
      </c>
      <c r="C20" s="38">
        <v>40</v>
      </c>
      <c r="D20" s="38">
        <v>2</v>
      </c>
      <c r="E20" s="38">
        <v>80</v>
      </c>
      <c r="F20" s="38">
        <v>50</v>
      </c>
      <c r="G20" s="162" t="s">
        <v>1743</v>
      </c>
      <c r="H20" s="65" t="s">
        <v>532</v>
      </c>
    </row>
    <row r="21" spans="1:8" ht="39" thickBot="1">
      <c r="A21" s="54"/>
      <c r="B21" s="164" t="s">
        <v>1764</v>
      </c>
      <c r="C21" s="38">
        <v>12</v>
      </c>
      <c r="D21" s="38">
        <v>3</v>
      </c>
      <c r="E21" s="38">
        <v>102</v>
      </c>
      <c r="F21" s="38">
        <v>64.400000000000006</v>
      </c>
      <c r="G21" s="124" t="s">
        <v>1467</v>
      </c>
      <c r="H21" s="65" t="s">
        <v>533</v>
      </c>
    </row>
    <row r="22" spans="1:8" ht="26.25" thickBot="1">
      <c r="A22" s="54"/>
      <c r="B22" s="164" t="s">
        <v>1765</v>
      </c>
      <c r="C22" s="38">
        <v>130</v>
      </c>
      <c r="D22" s="38">
        <v>4</v>
      </c>
      <c r="E22" s="38">
        <v>420</v>
      </c>
      <c r="F22" s="38">
        <v>148</v>
      </c>
      <c r="G22" s="171" t="s">
        <v>1469</v>
      </c>
      <c r="H22" s="171" t="s">
        <v>1781</v>
      </c>
    </row>
    <row r="23" spans="1:8" ht="39" thickBot="1">
      <c r="A23" s="54"/>
      <c r="B23" s="164" t="s">
        <v>1766</v>
      </c>
      <c r="C23" s="38">
        <v>100</v>
      </c>
      <c r="D23" s="38">
        <v>5</v>
      </c>
      <c r="E23" s="38">
        <v>295</v>
      </c>
      <c r="F23" s="38">
        <v>295</v>
      </c>
      <c r="G23" s="124" t="s">
        <v>1468</v>
      </c>
      <c r="H23" s="171" t="s">
        <v>1800</v>
      </c>
    </row>
    <row r="24" spans="1:8" ht="26.25" thickBot="1">
      <c r="A24" s="54"/>
      <c r="B24" s="164" t="s">
        <v>1767</v>
      </c>
      <c r="C24" s="38">
        <v>12</v>
      </c>
      <c r="D24" s="38">
        <v>2</v>
      </c>
      <c r="E24" s="38">
        <v>30.2</v>
      </c>
      <c r="F24" s="38">
        <v>27.9</v>
      </c>
      <c r="G24" s="171" t="s">
        <v>1305</v>
      </c>
      <c r="H24" s="171" t="s">
        <v>1782</v>
      </c>
    </row>
    <row r="25" spans="1:8" ht="39" thickBot="1">
      <c r="A25" s="54"/>
      <c r="B25" s="164" t="s">
        <v>1768</v>
      </c>
      <c r="C25" s="38">
        <v>25</v>
      </c>
      <c r="D25" s="38">
        <v>3</v>
      </c>
      <c r="E25" s="38">
        <v>50</v>
      </c>
      <c r="F25" s="38">
        <v>50</v>
      </c>
      <c r="G25" s="171" t="s">
        <v>1472</v>
      </c>
      <c r="H25" s="65" t="s">
        <v>534</v>
      </c>
    </row>
    <row r="26" spans="1:8" ht="51.75" thickBot="1">
      <c r="A26" s="54"/>
      <c r="B26" s="164" t="s">
        <v>1769</v>
      </c>
      <c r="C26" s="38">
        <v>100</v>
      </c>
      <c r="D26" s="38">
        <v>3</v>
      </c>
      <c r="E26" s="38">
        <v>500</v>
      </c>
      <c r="F26" s="38">
        <v>150</v>
      </c>
      <c r="G26" s="124" t="s">
        <v>1473</v>
      </c>
      <c r="H26" s="171" t="s">
        <v>1801</v>
      </c>
    </row>
    <row r="27" spans="1:8" ht="26.25" thickBot="1">
      <c r="A27" s="54"/>
      <c r="B27" s="164" t="s">
        <v>1770</v>
      </c>
      <c r="C27" s="38">
        <v>55</v>
      </c>
      <c r="D27" s="38">
        <v>3</v>
      </c>
      <c r="E27" s="38">
        <v>70</v>
      </c>
      <c r="F27" s="38">
        <v>70</v>
      </c>
      <c r="G27" s="124" t="s">
        <v>1474</v>
      </c>
      <c r="H27" s="171" t="s">
        <v>535</v>
      </c>
    </row>
    <row r="28" spans="1:8" ht="64.5" thickBot="1">
      <c r="A28" s="54"/>
      <c r="B28" s="164" t="s">
        <v>1771</v>
      </c>
      <c r="C28" s="108">
        <v>80</v>
      </c>
      <c r="D28" s="38">
        <v>7</v>
      </c>
      <c r="E28" s="38">
        <v>300</v>
      </c>
      <c r="F28" s="38">
        <v>270</v>
      </c>
      <c r="G28" s="124" t="s">
        <v>1475</v>
      </c>
      <c r="H28" s="171" t="s">
        <v>1790</v>
      </c>
    </row>
    <row r="29" spans="1:8" ht="39" thickBot="1">
      <c r="A29" s="54"/>
      <c r="B29" s="164" t="s">
        <v>1772</v>
      </c>
      <c r="C29" s="38">
        <v>38</v>
      </c>
      <c r="D29" s="38">
        <v>3</v>
      </c>
      <c r="E29" s="38">
        <v>110</v>
      </c>
      <c r="F29" s="38">
        <v>60</v>
      </c>
      <c r="G29" s="171" t="s">
        <v>1472</v>
      </c>
      <c r="H29" s="171" t="s">
        <v>536</v>
      </c>
    </row>
    <row r="30" spans="1:8" ht="64.5" thickBot="1">
      <c r="A30" s="54"/>
      <c r="B30" s="164" t="s">
        <v>1773</v>
      </c>
      <c r="C30" s="38">
        <v>20</v>
      </c>
      <c r="D30" s="38">
        <v>3</v>
      </c>
      <c r="E30" s="38">
        <v>55</v>
      </c>
      <c r="F30" s="38">
        <v>30</v>
      </c>
      <c r="G30" s="129" t="s">
        <v>1530</v>
      </c>
      <c r="H30" s="171" t="s">
        <v>1783</v>
      </c>
    </row>
    <row r="31" spans="1:8" ht="26.25" thickBot="1">
      <c r="A31" s="54"/>
      <c r="B31" s="164" t="s">
        <v>686</v>
      </c>
      <c r="C31" s="38">
        <v>60</v>
      </c>
      <c r="D31" s="38">
        <v>2</v>
      </c>
      <c r="E31" s="38">
        <v>143.69999999999999</v>
      </c>
      <c r="F31" s="38">
        <v>115</v>
      </c>
      <c r="G31" s="129" t="s">
        <v>1531</v>
      </c>
      <c r="H31" s="65" t="s">
        <v>530</v>
      </c>
    </row>
    <row r="32" spans="1:8" ht="39" thickBot="1">
      <c r="A32" s="54"/>
      <c r="B32" s="164" t="s">
        <v>1774</v>
      </c>
      <c r="C32" s="38">
        <v>20</v>
      </c>
      <c r="D32" s="38">
        <v>4</v>
      </c>
      <c r="E32" s="38">
        <v>120</v>
      </c>
      <c r="F32" s="38">
        <v>80</v>
      </c>
      <c r="G32" s="124" t="s">
        <v>1476</v>
      </c>
      <c r="H32" s="171" t="s">
        <v>1799</v>
      </c>
    </row>
    <row r="33" spans="1:8" ht="51">
      <c r="A33" s="127"/>
      <c r="B33" s="89" t="s">
        <v>1775</v>
      </c>
      <c r="C33" s="40">
        <v>30</v>
      </c>
      <c r="D33" s="40">
        <v>2</v>
      </c>
      <c r="E33" s="40">
        <v>60</v>
      </c>
      <c r="F33" s="40">
        <v>50</v>
      </c>
      <c r="G33" s="89" t="s">
        <v>1742</v>
      </c>
      <c r="H33" s="89" t="s">
        <v>1798</v>
      </c>
    </row>
    <row r="34" spans="1:8" ht="51">
      <c r="A34" s="54"/>
      <c r="B34" s="163" t="s">
        <v>1776</v>
      </c>
      <c r="C34" s="42">
        <v>60</v>
      </c>
      <c r="D34" s="42">
        <v>4</v>
      </c>
      <c r="E34" s="42">
        <v>90</v>
      </c>
      <c r="F34" s="42">
        <v>60</v>
      </c>
      <c r="G34" s="160" t="s">
        <v>1532</v>
      </c>
      <c r="H34" s="170" t="s">
        <v>1795</v>
      </c>
    </row>
    <row r="35" spans="1:8" ht="51">
      <c r="A35" s="106"/>
      <c r="B35" s="163" t="s">
        <v>1777</v>
      </c>
      <c r="C35" s="42">
        <v>8</v>
      </c>
      <c r="D35" s="42">
        <v>3</v>
      </c>
      <c r="E35" s="42">
        <v>80</v>
      </c>
      <c r="F35" s="42">
        <v>60</v>
      </c>
      <c r="G35" s="128" t="s">
        <v>1533</v>
      </c>
      <c r="H35" s="170" t="s">
        <v>1796</v>
      </c>
    </row>
    <row r="36" spans="1:8" ht="38.25">
      <c r="A36" s="121"/>
      <c r="B36" s="167" t="s">
        <v>1780</v>
      </c>
      <c r="C36" s="42">
        <v>20</v>
      </c>
      <c r="D36" s="42">
        <v>2</v>
      </c>
      <c r="E36" s="42">
        <v>52</v>
      </c>
      <c r="F36" s="42">
        <v>45</v>
      </c>
      <c r="G36" s="123" t="s">
        <v>1477</v>
      </c>
      <c r="H36" s="170" t="s">
        <v>1797</v>
      </c>
    </row>
    <row r="37" spans="1:8" ht="15.75">
      <c r="A37" s="54" t="s">
        <v>66</v>
      </c>
      <c r="B37" s="55">
        <v>5</v>
      </c>
      <c r="C37" s="44">
        <f>SUM(C38:C42)</f>
        <v>378</v>
      </c>
      <c r="D37" s="44">
        <f t="shared" ref="D37:F37" si="1">SUM(D38:D42)</f>
        <v>18</v>
      </c>
      <c r="E37" s="44">
        <f t="shared" si="1"/>
        <v>1114.7</v>
      </c>
      <c r="F37" s="44">
        <f t="shared" si="1"/>
        <v>641.79999999999995</v>
      </c>
      <c r="G37" s="54"/>
      <c r="H37" s="54"/>
    </row>
    <row r="38" spans="1:8" ht="26.25" thickBot="1">
      <c r="A38" s="54"/>
      <c r="B38" s="65" t="s">
        <v>537</v>
      </c>
      <c r="C38" s="38">
        <v>94</v>
      </c>
      <c r="D38" s="38">
        <v>4</v>
      </c>
      <c r="E38" s="38">
        <v>175</v>
      </c>
      <c r="F38" s="38">
        <v>156</v>
      </c>
      <c r="G38" s="171" t="s">
        <v>1478</v>
      </c>
      <c r="H38" s="171" t="s">
        <v>538</v>
      </c>
    </row>
    <row r="39" spans="1:8" ht="39" thickBot="1">
      <c r="A39" s="54"/>
      <c r="B39" s="124" t="s">
        <v>1479</v>
      </c>
      <c r="C39" s="38">
        <v>80</v>
      </c>
      <c r="D39" s="38">
        <v>3</v>
      </c>
      <c r="E39" s="38">
        <v>498.7</v>
      </c>
      <c r="F39" s="38">
        <v>192.8</v>
      </c>
      <c r="G39" s="124" t="s">
        <v>1480</v>
      </c>
      <c r="H39" s="171" t="s">
        <v>1804</v>
      </c>
    </row>
    <row r="40" spans="1:8" ht="39" thickBot="1">
      <c r="A40" s="54"/>
      <c r="B40" s="172" t="s">
        <v>1793</v>
      </c>
      <c r="C40" s="223">
        <v>24</v>
      </c>
      <c r="D40" s="38">
        <v>4</v>
      </c>
      <c r="E40" s="38">
        <v>89</v>
      </c>
      <c r="F40" s="38">
        <v>49</v>
      </c>
      <c r="G40" s="171" t="s">
        <v>1794</v>
      </c>
      <c r="H40" s="171" t="s">
        <v>1803</v>
      </c>
    </row>
    <row r="41" spans="1:8" ht="39" thickBot="1">
      <c r="A41" s="106"/>
      <c r="B41" s="124" t="s">
        <v>1483</v>
      </c>
      <c r="C41" s="38">
        <v>125</v>
      </c>
      <c r="D41" s="38">
        <v>3</v>
      </c>
      <c r="E41" s="38">
        <v>180</v>
      </c>
      <c r="F41" s="38">
        <v>150</v>
      </c>
      <c r="G41" s="124" t="s">
        <v>1482</v>
      </c>
      <c r="H41" s="171" t="s">
        <v>1791</v>
      </c>
    </row>
    <row r="42" spans="1:8" ht="51.75" thickBot="1">
      <c r="A42" s="54"/>
      <c r="B42" s="124" t="s">
        <v>1484</v>
      </c>
      <c r="C42" s="38">
        <v>55</v>
      </c>
      <c r="D42" s="38">
        <v>4</v>
      </c>
      <c r="E42" s="38">
        <v>172</v>
      </c>
      <c r="F42" s="38">
        <v>94</v>
      </c>
      <c r="G42" s="124" t="s">
        <v>1481</v>
      </c>
      <c r="H42" s="171" t="s">
        <v>1792</v>
      </c>
    </row>
    <row r="43" spans="1:8" ht="15.75">
      <c r="A43" s="54" t="s">
        <v>67</v>
      </c>
      <c r="B43" s="54"/>
      <c r="C43" s="36"/>
      <c r="D43" s="36"/>
      <c r="E43" s="37"/>
      <c r="F43" s="54"/>
      <c r="G43" s="54"/>
      <c r="H43" s="54"/>
    </row>
    <row r="44" spans="1:8" ht="21" customHeight="1">
      <c r="A44" s="54" t="s">
        <v>68</v>
      </c>
      <c r="B44" s="54"/>
      <c r="C44" s="36"/>
      <c r="D44" s="36"/>
      <c r="E44" s="37"/>
      <c r="F44" s="54"/>
      <c r="G44" s="54"/>
      <c r="H44" s="54"/>
    </row>
    <row r="45" spans="1:8" ht="15.75">
      <c r="A45" s="54" t="s">
        <v>69</v>
      </c>
      <c r="B45" s="54"/>
      <c r="C45" s="36"/>
      <c r="D45" s="36"/>
      <c r="E45" s="37"/>
      <c r="F45" s="54"/>
      <c r="G45" s="54"/>
      <c r="H45" s="54"/>
    </row>
    <row r="46" spans="1:8" ht="15.75">
      <c r="A46" s="54" t="s">
        <v>70</v>
      </c>
      <c r="B46" s="54"/>
      <c r="C46" s="36"/>
      <c r="D46" s="36"/>
      <c r="E46" s="37"/>
      <c r="F46" s="54"/>
      <c r="G46" s="54"/>
      <c r="H46" s="54"/>
    </row>
    <row r="47" spans="1:8" ht="15.75">
      <c r="A47" s="54" t="s">
        <v>71</v>
      </c>
      <c r="B47" s="55">
        <v>1</v>
      </c>
      <c r="C47" s="44">
        <v>44</v>
      </c>
      <c r="D47" s="44">
        <f>SUM(D48:D48)</f>
        <v>2</v>
      </c>
      <c r="E47" s="44">
        <f>SUM(E48:E48)</f>
        <v>58</v>
      </c>
      <c r="F47" s="44">
        <v>52</v>
      </c>
      <c r="G47" s="54"/>
      <c r="H47" s="54"/>
    </row>
    <row r="48" spans="1:8" ht="39" thickBot="1">
      <c r="A48" s="54"/>
      <c r="B48" s="124" t="s">
        <v>1485</v>
      </c>
      <c r="C48" s="38">
        <v>44</v>
      </c>
      <c r="D48" s="38">
        <v>2</v>
      </c>
      <c r="E48" s="38">
        <v>58</v>
      </c>
      <c r="F48" s="38">
        <v>52</v>
      </c>
      <c r="G48" s="124" t="s">
        <v>1486</v>
      </c>
      <c r="H48" s="171" t="s">
        <v>1802</v>
      </c>
    </row>
    <row r="49" spans="1:8" ht="15.75">
      <c r="A49" s="54" t="s">
        <v>72</v>
      </c>
      <c r="B49" s="55">
        <v>3</v>
      </c>
      <c r="C49" s="44">
        <f>SUM(C50:C52)</f>
        <v>18</v>
      </c>
      <c r="D49" s="44">
        <f>SUM(D50:D52)</f>
        <v>11</v>
      </c>
      <c r="E49" s="44">
        <f>SUM(E50:E52)</f>
        <v>299</v>
      </c>
      <c r="F49" s="44">
        <f>SUM(F50:F52)</f>
        <v>122</v>
      </c>
      <c r="G49" s="54"/>
      <c r="H49" s="54"/>
    </row>
    <row r="50" spans="1:8" ht="64.5" thickBot="1">
      <c r="A50" s="54"/>
      <c r="B50" s="124" t="s">
        <v>1489</v>
      </c>
      <c r="C50" s="38">
        <v>12</v>
      </c>
      <c r="D50" s="38">
        <v>5</v>
      </c>
      <c r="E50" s="38">
        <v>115</v>
      </c>
      <c r="F50" s="38">
        <v>35</v>
      </c>
      <c r="G50" s="124" t="s">
        <v>945</v>
      </c>
      <c r="H50" s="171" t="s">
        <v>1787</v>
      </c>
    </row>
    <row r="51" spans="1:8" ht="64.5" thickBot="1">
      <c r="A51" s="54"/>
      <c r="B51" s="124" t="s">
        <v>1491</v>
      </c>
      <c r="C51" s="38">
        <v>4</v>
      </c>
      <c r="D51" s="38">
        <v>2</v>
      </c>
      <c r="E51" s="38">
        <v>84</v>
      </c>
      <c r="F51" s="38">
        <v>42</v>
      </c>
      <c r="G51" s="124" t="s">
        <v>1488</v>
      </c>
      <c r="H51" s="171" t="s">
        <v>1788</v>
      </c>
    </row>
    <row r="52" spans="1:8" ht="64.5" thickBot="1">
      <c r="A52" s="54"/>
      <c r="B52" s="124" t="s">
        <v>1490</v>
      </c>
      <c r="C52" s="38">
        <v>2</v>
      </c>
      <c r="D52" s="38">
        <v>4</v>
      </c>
      <c r="E52" s="38">
        <v>100</v>
      </c>
      <c r="F52" s="38">
        <v>45</v>
      </c>
      <c r="G52" s="124" t="s">
        <v>1487</v>
      </c>
      <c r="H52" s="171" t="s">
        <v>1789</v>
      </c>
    </row>
    <row r="53" spans="1:8" ht="31.5">
      <c r="A53" s="11" t="s">
        <v>73</v>
      </c>
      <c r="B53" s="44">
        <v>4</v>
      </c>
      <c r="C53" s="44">
        <f>SUM(C54:C58)</f>
        <v>134</v>
      </c>
      <c r="D53" s="44">
        <f>SUM(D54:D58)</f>
        <v>12</v>
      </c>
      <c r="E53" s="44">
        <f>SUM(E54:E58)</f>
        <v>568.1</v>
      </c>
      <c r="F53" s="44">
        <f>SUM(F54:F58)</f>
        <v>279.8</v>
      </c>
      <c r="G53" s="54"/>
      <c r="H53" s="54"/>
    </row>
    <row r="54" spans="1:8" ht="39" thickBot="1">
      <c r="A54" s="11"/>
      <c r="B54" s="86" t="s">
        <v>539</v>
      </c>
      <c r="C54" s="38">
        <v>50</v>
      </c>
      <c r="D54" s="38">
        <v>4</v>
      </c>
      <c r="E54" s="38">
        <v>300</v>
      </c>
      <c r="F54" s="38">
        <v>140</v>
      </c>
      <c r="G54" s="124" t="s">
        <v>1492</v>
      </c>
      <c r="H54" s="65" t="s">
        <v>540</v>
      </c>
    </row>
    <row r="55" spans="1:8" ht="26.25" thickBot="1">
      <c r="A55" s="11"/>
      <c r="B55" s="65" t="s">
        <v>541</v>
      </c>
      <c r="C55" s="38">
        <v>60</v>
      </c>
      <c r="D55" s="38">
        <v>4</v>
      </c>
      <c r="E55" s="38">
        <v>150</v>
      </c>
      <c r="F55" s="38">
        <v>86.8</v>
      </c>
      <c r="G55" s="124" t="s">
        <v>926</v>
      </c>
      <c r="H55" s="65" t="s">
        <v>542</v>
      </c>
    </row>
    <row r="56" spans="1:8" ht="15.75">
      <c r="A56" s="11"/>
      <c r="B56" s="205" t="s">
        <v>1683</v>
      </c>
      <c r="C56" s="200">
        <v>14</v>
      </c>
      <c r="D56" s="40"/>
      <c r="E56" s="200">
        <v>60</v>
      </c>
      <c r="F56" s="203">
        <v>30</v>
      </c>
      <c r="G56" s="202" t="s">
        <v>1493</v>
      </c>
      <c r="H56" s="202" t="s">
        <v>698</v>
      </c>
    </row>
    <row r="57" spans="1:8" ht="25.5" customHeight="1">
      <c r="A57" s="11"/>
      <c r="B57" s="206"/>
      <c r="C57" s="201"/>
      <c r="D57" s="40">
        <v>2</v>
      </c>
      <c r="E57" s="201"/>
      <c r="F57" s="204"/>
      <c r="G57" s="202"/>
      <c r="H57" s="202"/>
    </row>
    <row r="58" spans="1:8" ht="90" thickBot="1">
      <c r="A58" s="11"/>
      <c r="B58" s="131" t="s">
        <v>1684</v>
      </c>
      <c r="C58" s="42">
        <v>10</v>
      </c>
      <c r="D58" s="42">
        <v>2</v>
      </c>
      <c r="E58" s="42">
        <v>58.1</v>
      </c>
      <c r="F58" s="42">
        <v>23</v>
      </c>
      <c r="G58" s="124" t="s">
        <v>1494</v>
      </c>
      <c r="H58" s="65" t="s">
        <v>543</v>
      </c>
    </row>
    <row r="59" spans="1:8" ht="15.75">
      <c r="A59" s="11"/>
      <c r="B59" s="87"/>
      <c r="C59" s="88"/>
      <c r="D59" s="88"/>
      <c r="E59" s="88"/>
      <c r="F59" s="88"/>
      <c r="G59" s="88"/>
      <c r="H59" s="88"/>
    </row>
    <row r="60" spans="1:8" ht="29.25" customHeight="1">
      <c r="A60" s="11" t="s">
        <v>82</v>
      </c>
      <c r="B60" s="41"/>
      <c r="C60" s="41"/>
      <c r="D60" s="41"/>
      <c r="E60" s="41"/>
      <c r="F60" s="41"/>
      <c r="G60" s="41"/>
      <c r="H60" s="54"/>
    </row>
    <row r="61" spans="1:8" ht="15.75">
      <c r="A61" s="54" t="s">
        <v>74</v>
      </c>
      <c r="B61" s="54"/>
      <c r="C61" s="54"/>
      <c r="D61" s="54"/>
      <c r="E61" s="54"/>
      <c r="F61" s="54"/>
      <c r="G61" s="54"/>
      <c r="H61" s="43"/>
    </row>
    <row r="62" spans="1:8" ht="15" customHeight="1">
      <c r="A62" s="54"/>
      <c r="B62" s="37">
        <v>2</v>
      </c>
      <c r="C62" s="44">
        <f>SUM(C63:C64)</f>
        <v>124</v>
      </c>
      <c r="D62" s="44">
        <f>SUM(D63:D64)</f>
        <v>19</v>
      </c>
      <c r="E62" s="44">
        <f>SUM(E63:E64)</f>
        <v>500</v>
      </c>
      <c r="F62" s="44">
        <f>SUM(F63:F64)</f>
        <v>400</v>
      </c>
      <c r="G62" s="54"/>
      <c r="H62" s="43"/>
    </row>
    <row r="63" spans="1:8" ht="51">
      <c r="A63" s="54" t="s">
        <v>545</v>
      </c>
      <c r="B63" s="132" t="s">
        <v>1495</v>
      </c>
      <c r="C63" s="136">
        <v>64</v>
      </c>
      <c r="D63" s="136">
        <v>11</v>
      </c>
      <c r="E63" s="136">
        <v>250</v>
      </c>
      <c r="F63" s="136">
        <v>200</v>
      </c>
      <c r="G63" s="132" t="s">
        <v>1496</v>
      </c>
      <c r="H63" s="89" t="s">
        <v>544</v>
      </c>
    </row>
    <row r="64" spans="1:8" ht="69" customHeight="1">
      <c r="A64" s="10"/>
      <c r="B64" s="131" t="s">
        <v>1685</v>
      </c>
      <c r="C64" s="42">
        <v>60</v>
      </c>
      <c r="D64" s="42">
        <v>8</v>
      </c>
      <c r="E64" s="42">
        <v>250</v>
      </c>
      <c r="F64" s="42">
        <v>200</v>
      </c>
      <c r="G64" s="131" t="s">
        <v>1497</v>
      </c>
      <c r="H64" s="131" t="s">
        <v>544</v>
      </c>
    </row>
    <row r="65" spans="1:9" ht="33.75" customHeight="1">
      <c r="A65" s="10" t="s">
        <v>75</v>
      </c>
      <c r="B65" s="131"/>
      <c r="C65" s="42"/>
      <c r="D65" s="42"/>
      <c r="E65" s="42"/>
      <c r="F65" s="42"/>
      <c r="G65" s="131"/>
      <c r="H65" s="131"/>
    </row>
    <row r="66" spans="1:9" ht="15.75">
      <c r="A66" s="41" t="s">
        <v>76</v>
      </c>
      <c r="B66" s="37">
        <v>18</v>
      </c>
      <c r="C66" s="44">
        <f>SUM(C67:C84)</f>
        <v>1440</v>
      </c>
      <c r="D66" s="44">
        <f>SUM(D67:D84)</f>
        <v>53</v>
      </c>
      <c r="E66" s="44">
        <f>SUM(E67:E84)</f>
        <v>3763.4</v>
      </c>
      <c r="F66" s="44">
        <f>SUM(F67:F84)</f>
        <v>1722</v>
      </c>
      <c r="G66" s="54"/>
      <c r="H66" s="54"/>
    </row>
    <row r="67" spans="1:9" ht="39" thickBot="1">
      <c r="A67" s="54"/>
      <c r="B67" s="122" t="s">
        <v>1516</v>
      </c>
      <c r="C67" s="38">
        <v>80</v>
      </c>
      <c r="D67" s="38">
        <v>3</v>
      </c>
      <c r="E67" s="38">
        <v>93</v>
      </c>
      <c r="F67" s="38">
        <v>69</v>
      </c>
      <c r="G67" s="124" t="s">
        <v>1509</v>
      </c>
      <c r="H67" s="65" t="s">
        <v>546</v>
      </c>
      <c r="I67" s="90"/>
    </row>
    <row r="68" spans="1:9" ht="26.25" thickBot="1">
      <c r="A68" s="54"/>
      <c r="B68" s="124" t="s">
        <v>1515</v>
      </c>
      <c r="C68" s="38">
        <v>70</v>
      </c>
      <c r="D68" s="38">
        <v>2</v>
      </c>
      <c r="E68" s="38">
        <v>70</v>
      </c>
      <c r="F68" s="38">
        <v>56</v>
      </c>
      <c r="G68" s="124" t="s">
        <v>1508</v>
      </c>
      <c r="H68" s="65" t="s">
        <v>547</v>
      </c>
      <c r="I68" s="90"/>
    </row>
    <row r="69" spans="1:9" ht="39" thickBot="1">
      <c r="A69" s="54"/>
      <c r="B69" s="124" t="s">
        <v>1517</v>
      </c>
      <c r="C69" s="38">
        <v>70</v>
      </c>
      <c r="D69" s="38">
        <v>3</v>
      </c>
      <c r="E69" s="38">
        <v>173.9</v>
      </c>
      <c r="F69" s="38">
        <v>93</v>
      </c>
      <c r="G69" s="124" t="s">
        <v>1507</v>
      </c>
      <c r="H69" s="65" t="s">
        <v>548</v>
      </c>
      <c r="I69" s="90"/>
    </row>
    <row r="70" spans="1:9" ht="39" thickBot="1">
      <c r="A70" s="54"/>
      <c r="B70" s="124" t="s">
        <v>1518</v>
      </c>
      <c r="C70" s="38">
        <v>70</v>
      </c>
      <c r="D70" s="38">
        <v>3</v>
      </c>
      <c r="E70" s="38">
        <v>120.8</v>
      </c>
      <c r="F70" s="38">
        <v>91.9</v>
      </c>
      <c r="G70" s="124" t="s">
        <v>1506</v>
      </c>
      <c r="H70" s="105" t="s">
        <v>1130</v>
      </c>
      <c r="I70" s="90"/>
    </row>
    <row r="71" spans="1:9" ht="39" thickBot="1">
      <c r="A71" s="54"/>
      <c r="B71" s="124" t="s">
        <v>1519</v>
      </c>
      <c r="C71" s="38">
        <v>78</v>
      </c>
      <c r="D71" s="38">
        <v>2</v>
      </c>
      <c r="E71" s="38">
        <v>148</v>
      </c>
      <c r="F71" s="38">
        <v>82</v>
      </c>
      <c r="G71" s="124" t="s">
        <v>1505</v>
      </c>
      <c r="H71" s="65" t="s">
        <v>549</v>
      </c>
      <c r="I71" s="90"/>
    </row>
    <row r="72" spans="1:9" ht="39" thickBot="1">
      <c r="A72" s="54"/>
      <c r="B72" s="124" t="s">
        <v>1526</v>
      </c>
      <c r="C72" s="38">
        <v>78</v>
      </c>
      <c r="D72" s="38">
        <v>2</v>
      </c>
      <c r="E72" s="38">
        <v>54</v>
      </c>
      <c r="F72" s="38">
        <v>38.700000000000003</v>
      </c>
      <c r="G72" s="124" t="s">
        <v>1504</v>
      </c>
      <c r="H72" s="65" t="s">
        <v>550</v>
      </c>
      <c r="I72" s="90"/>
    </row>
    <row r="73" spans="1:9" ht="26.25" thickBot="1">
      <c r="A73" s="54"/>
      <c r="B73" s="124" t="s">
        <v>1520</v>
      </c>
      <c r="C73" s="38">
        <v>60</v>
      </c>
      <c r="D73" s="38">
        <v>2</v>
      </c>
      <c r="E73" s="91">
        <v>1346</v>
      </c>
      <c r="F73" s="38">
        <v>52.2</v>
      </c>
      <c r="G73" s="124" t="s">
        <v>1503</v>
      </c>
      <c r="H73" s="65" t="s">
        <v>551</v>
      </c>
      <c r="I73" s="90"/>
    </row>
    <row r="74" spans="1:9" ht="26.25" thickBot="1">
      <c r="A74" s="54"/>
      <c r="B74" s="124" t="s">
        <v>1521</v>
      </c>
      <c r="C74" s="38">
        <v>60</v>
      </c>
      <c r="D74" s="38">
        <v>3</v>
      </c>
      <c r="E74" s="38">
        <v>97.6</v>
      </c>
      <c r="F74" s="38">
        <v>48.4</v>
      </c>
      <c r="G74" s="124" t="s">
        <v>1498</v>
      </c>
      <c r="H74" s="65" t="s">
        <v>552</v>
      </c>
      <c r="I74" s="90"/>
    </row>
    <row r="75" spans="1:9" ht="26.25" thickBot="1">
      <c r="A75" s="54"/>
      <c r="B75" s="124" t="s">
        <v>1522</v>
      </c>
      <c r="C75" s="38">
        <v>80</v>
      </c>
      <c r="D75" s="38">
        <v>2</v>
      </c>
      <c r="E75" s="38">
        <v>135.9</v>
      </c>
      <c r="F75" s="38">
        <v>82.6</v>
      </c>
      <c r="G75" s="124" t="s">
        <v>1502</v>
      </c>
      <c r="H75" s="65" t="s">
        <v>553</v>
      </c>
      <c r="I75" s="90"/>
    </row>
    <row r="76" spans="1:9" ht="26.25" thickBot="1">
      <c r="A76" s="54"/>
      <c r="B76" s="124" t="s">
        <v>1523</v>
      </c>
      <c r="C76" s="38">
        <v>40</v>
      </c>
      <c r="D76" s="38">
        <v>2</v>
      </c>
      <c r="E76" s="38">
        <v>71</v>
      </c>
      <c r="F76" s="38">
        <v>30</v>
      </c>
      <c r="G76" s="124" t="s">
        <v>1501</v>
      </c>
      <c r="H76" s="65" t="s">
        <v>554</v>
      </c>
      <c r="I76" s="90"/>
    </row>
    <row r="77" spans="1:9" ht="39" thickBot="1">
      <c r="A77" s="54"/>
      <c r="B77" s="124" t="s">
        <v>1524</v>
      </c>
      <c r="C77" s="38">
        <v>50</v>
      </c>
      <c r="D77" s="38">
        <v>2</v>
      </c>
      <c r="E77" s="38">
        <v>70.2</v>
      </c>
      <c r="F77" s="38">
        <v>33.9</v>
      </c>
      <c r="G77" s="124" t="s">
        <v>1499</v>
      </c>
      <c r="H77" s="65" t="s">
        <v>555</v>
      </c>
      <c r="I77" s="90"/>
    </row>
    <row r="78" spans="1:9" ht="39" thickBot="1">
      <c r="A78" s="54"/>
      <c r="B78" s="124" t="s">
        <v>1525</v>
      </c>
      <c r="C78" s="38">
        <v>75</v>
      </c>
      <c r="D78" s="38">
        <v>4</v>
      </c>
      <c r="E78" s="38">
        <v>103</v>
      </c>
      <c r="F78" s="38">
        <v>87.3</v>
      </c>
      <c r="G78" s="124" t="s">
        <v>1500</v>
      </c>
      <c r="H78" s="65" t="s">
        <v>556</v>
      </c>
      <c r="I78" s="90"/>
    </row>
    <row r="79" spans="1:9" ht="26.25" thickBot="1">
      <c r="A79" s="54"/>
      <c r="B79" s="65" t="s">
        <v>557</v>
      </c>
      <c r="C79" s="38">
        <v>200</v>
      </c>
      <c r="D79" s="38">
        <v>4</v>
      </c>
      <c r="E79" s="38">
        <v>400</v>
      </c>
      <c r="F79" s="38">
        <v>300</v>
      </c>
      <c r="G79" s="124" t="s">
        <v>1510</v>
      </c>
      <c r="H79" s="65" t="s">
        <v>558</v>
      </c>
      <c r="I79" s="90"/>
    </row>
    <row r="80" spans="1:9" ht="26.25" thickBot="1">
      <c r="A80" s="54"/>
      <c r="B80" s="65" t="s">
        <v>559</v>
      </c>
      <c r="C80" s="38">
        <v>60</v>
      </c>
      <c r="D80" s="38">
        <v>3</v>
      </c>
      <c r="E80" s="38">
        <v>200</v>
      </c>
      <c r="F80" s="38">
        <v>150</v>
      </c>
      <c r="G80" s="124" t="s">
        <v>1511</v>
      </c>
      <c r="H80" s="65" t="s">
        <v>560</v>
      </c>
      <c r="I80" s="90"/>
    </row>
    <row r="81" spans="1:9" ht="26.25" thickBot="1">
      <c r="A81" s="54"/>
      <c r="B81" s="65" t="s">
        <v>561</v>
      </c>
      <c r="C81" s="38">
        <v>105</v>
      </c>
      <c r="D81" s="38">
        <v>4</v>
      </c>
      <c r="E81" s="38">
        <v>150</v>
      </c>
      <c r="F81" s="38">
        <v>100</v>
      </c>
      <c r="G81" s="124" t="s">
        <v>1512</v>
      </c>
      <c r="H81" s="65" t="s">
        <v>562</v>
      </c>
      <c r="I81" s="90"/>
    </row>
    <row r="82" spans="1:9" ht="25.5">
      <c r="A82" s="54"/>
      <c r="B82" s="89" t="s">
        <v>563</v>
      </c>
      <c r="C82" s="40">
        <v>100</v>
      </c>
      <c r="D82" s="40">
        <v>4</v>
      </c>
      <c r="E82" s="40">
        <v>200</v>
      </c>
      <c r="F82" s="40">
        <v>150</v>
      </c>
      <c r="G82" s="89" t="s">
        <v>1513</v>
      </c>
      <c r="H82" s="89" t="s">
        <v>564</v>
      </c>
      <c r="I82" s="90"/>
    </row>
    <row r="83" spans="1:9" ht="38.25">
      <c r="A83" s="54"/>
      <c r="B83" s="23" t="s">
        <v>565</v>
      </c>
      <c r="C83" s="42">
        <v>100</v>
      </c>
      <c r="D83" s="42">
        <v>4</v>
      </c>
      <c r="E83" s="42">
        <v>200</v>
      </c>
      <c r="F83" s="42">
        <v>150</v>
      </c>
      <c r="G83" s="123" t="s">
        <v>1528</v>
      </c>
      <c r="H83" s="23" t="s">
        <v>566</v>
      </c>
      <c r="I83" s="90"/>
    </row>
    <row r="84" spans="1:9" ht="42.75" customHeight="1">
      <c r="A84" s="130"/>
      <c r="B84" s="137" t="s">
        <v>1527</v>
      </c>
      <c r="C84" s="42">
        <v>64</v>
      </c>
      <c r="D84" s="42">
        <v>4</v>
      </c>
      <c r="E84" s="42">
        <v>130</v>
      </c>
      <c r="F84" s="42">
        <v>107</v>
      </c>
      <c r="G84" s="131" t="s">
        <v>1514</v>
      </c>
      <c r="H84" s="131" t="s">
        <v>567</v>
      </c>
      <c r="I84" s="90"/>
    </row>
    <row r="85" spans="1:9" ht="27.75" customHeight="1">
      <c r="A85" s="92" t="s">
        <v>16</v>
      </c>
    </row>
  </sheetData>
  <mergeCells count="19">
    <mergeCell ref="B56:B57"/>
    <mergeCell ref="A1:H1"/>
    <mergeCell ref="A3:H3"/>
    <mergeCell ref="A4:H4"/>
    <mergeCell ref="A5:H5"/>
    <mergeCell ref="B6:B9"/>
    <mergeCell ref="A6:A9"/>
    <mergeCell ref="H6:H9"/>
    <mergeCell ref="G6:G9"/>
    <mergeCell ref="C6:C9"/>
    <mergeCell ref="E6:F7"/>
    <mergeCell ref="E8:E9"/>
    <mergeCell ref="F8:F9"/>
    <mergeCell ref="D6:D9"/>
    <mergeCell ref="C56:C57"/>
    <mergeCell ref="H56:H57"/>
    <mergeCell ref="G56:G57"/>
    <mergeCell ref="E56:E57"/>
    <mergeCell ref="F56:F57"/>
  </mergeCells>
  <pageMargins left="0.19685039370078741" right="0.19685039370078741" top="0.98425196850393704" bottom="0.19685039370078741" header="0.51181102362204722" footer="0.5118110236220472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topLeftCell="A7" workbookViewId="0">
      <selection activeCell="B21" sqref="B21"/>
    </sheetView>
  </sheetViews>
  <sheetFormatPr defaultRowHeight="15"/>
  <cols>
    <col min="1" max="1" width="61.5703125" customWidth="1"/>
    <col min="2" max="2" width="18.140625" customWidth="1"/>
    <col min="3" max="3" width="18.5703125" customWidth="1"/>
    <col min="4" max="4" width="20.7109375" customWidth="1"/>
    <col min="5" max="5" width="20.85546875" customWidth="1"/>
  </cols>
  <sheetData>
    <row r="1" spans="1:5" ht="15.75">
      <c r="A1" s="8"/>
    </row>
    <row r="2" spans="1:5" ht="15.75">
      <c r="A2" s="181" t="s">
        <v>83</v>
      </c>
      <c r="B2" s="181"/>
      <c r="C2" s="181"/>
      <c r="D2" s="181"/>
      <c r="E2" s="181"/>
    </row>
    <row r="3" spans="1:5" ht="15.75">
      <c r="A3" s="2"/>
    </row>
    <row r="4" spans="1:5" ht="15.75">
      <c r="A4" s="182" t="s">
        <v>59</v>
      </c>
      <c r="B4" s="182"/>
      <c r="C4" s="182"/>
      <c r="D4" s="182"/>
      <c r="E4" s="182"/>
    </row>
    <row r="5" spans="1:5" ht="15.75">
      <c r="A5" s="182" t="s">
        <v>1231</v>
      </c>
      <c r="B5" s="182"/>
      <c r="C5" s="182"/>
      <c r="D5" s="182"/>
      <c r="E5" s="182"/>
    </row>
    <row r="6" spans="1:5" ht="15.75">
      <c r="A6" s="2"/>
    </row>
    <row r="7" spans="1:5" ht="21" customHeight="1">
      <c r="A7" s="194" t="s">
        <v>84</v>
      </c>
      <c r="B7" s="193" t="s">
        <v>85</v>
      </c>
      <c r="C7" s="193"/>
      <c r="D7" s="193" t="s">
        <v>61</v>
      </c>
      <c r="E7" s="193"/>
    </row>
    <row r="8" spans="1:5" ht="31.5" customHeight="1">
      <c r="A8" s="195"/>
      <c r="B8" s="193" t="s">
        <v>32</v>
      </c>
      <c r="C8" s="193" t="s">
        <v>1686</v>
      </c>
      <c r="D8" s="193" t="s">
        <v>32</v>
      </c>
      <c r="E8" s="194" t="s">
        <v>1687</v>
      </c>
    </row>
    <row r="9" spans="1:5" ht="3.75" customHeight="1">
      <c r="A9" s="199"/>
      <c r="B9" s="193"/>
      <c r="C9" s="193"/>
      <c r="D9" s="193"/>
      <c r="E9" s="199"/>
    </row>
    <row r="10" spans="1:5" ht="47.25">
      <c r="A10" s="12" t="s">
        <v>167</v>
      </c>
      <c r="B10" s="37">
        <f>SUM(B11:B20)</f>
        <v>32</v>
      </c>
      <c r="C10" s="37">
        <f t="shared" ref="C10:E10" si="0">SUM(C11:C20)</f>
        <v>3</v>
      </c>
      <c r="D10" s="37">
        <f t="shared" si="0"/>
        <v>1634</v>
      </c>
      <c r="E10" s="37">
        <f t="shared" si="0"/>
        <v>193</v>
      </c>
    </row>
    <row r="11" spans="1:5" ht="15.75">
      <c r="A11" s="13" t="s">
        <v>86</v>
      </c>
      <c r="B11" s="22">
        <v>1</v>
      </c>
      <c r="C11" s="22">
        <v>0</v>
      </c>
      <c r="D11" s="22">
        <v>130</v>
      </c>
      <c r="E11" s="22">
        <v>0</v>
      </c>
    </row>
    <row r="12" spans="1:5" ht="15.75">
      <c r="A12" s="13" t="s">
        <v>87</v>
      </c>
      <c r="B12" s="22">
        <v>5</v>
      </c>
      <c r="C12" s="22">
        <v>0</v>
      </c>
      <c r="D12" s="22">
        <v>254</v>
      </c>
      <c r="E12" s="22">
        <v>0</v>
      </c>
    </row>
    <row r="13" spans="1:5" ht="15.75">
      <c r="A13" s="13" t="s">
        <v>88</v>
      </c>
      <c r="B13" s="22">
        <v>17</v>
      </c>
      <c r="C13" s="22">
        <v>2</v>
      </c>
      <c r="D13" s="22">
        <v>810</v>
      </c>
      <c r="E13" s="22">
        <v>68</v>
      </c>
    </row>
    <row r="14" spans="1:5" ht="15.75">
      <c r="A14" s="13" t="s">
        <v>89</v>
      </c>
      <c r="B14" s="22">
        <v>5</v>
      </c>
      <c r="C14" s="22">
        <v>1</v>
      </c>
      <c r="D14" s="22">
        <v>378</v>
      </c>
      <c r="E14" s="22">
        <v>125</v>
      </c>
    </row>
    <row r="15" spans="1:5" ht="15.75">
      <c r="A15" s="13" t="s">
        <v>90</v>
      </c>
      <c r="B15" s="22">
        <v>0</v>
      </c>
      <c r="C15" s="22">
        <v>0</v>
      </c>
      <c r="D15" s="22">
        <v>0</v>
      </c>
      <c r="E15" s="22">
        <v>0</v>
      </c>
    </row>
    <row r="16" spans="1:5" ht="17.25" customHeight="1">
      <c r="A16" s="13" t="s">
        <v>91</v>
      </c>
      <c r="B16" s="22">
        <v>0</v>
      </c>
      <c r="C16" s="22">
        <v>0</v>
      </c>
      <c r="D16" s="22">
        <v>0</v>
      </c>
      <c r="E16" s="22">
        <v>0</v>
      </c>
    </row>
    <row r="17" spans="1:5" ht="15.75">
      <c r="A17" s="13" t="s">
        <v>92</v>
      </c>
      <c r="B17" s="22">
        <v>0</v>
      </c>
      <c r="C17" s="22">
        <v>0</v>
      </c>
      <c r="D17" s="22">
        <v>0</v>
      </c>
      <c r="E17" s="22">
        <v>0</v>
      </c>
    </row>
    <row r="18" spans="1:5" ht="15.75">
      <c r="A18" s="13" t="s">
        <v>93</v>
      </c>
      <c r="B18" s="22">
        <v>0</v>
      </c>
      <c r="C18" s="22">
        <v>0</v>
      </c>
      <c r="D18" s="22">
        <v>0</v>
      </c>
      <c r="E18" s="22">
        <v>0</v>
      </c>
    </row>
    <row r="19" spans="1:5" ht="15.75">
      <c r="A19" s="13" t="s">
        <v>94</v>
      </c>
      <c r="B19" s="22">
        <v>1</v>
      </c>
      <c r="C19" s="22">
        <v>0</v>
      </c>
      <c r="D19" s="22">
        <v>44</v>
      </c>
      <c r="E19" s="22">
        <v>0</v>
      </c>
    </row>
    <row r="20" spans="1:5" ht="15.75">
      <c r="A20" s="13" t="s">
        <v>95</v>
      </c>
      <c r="B20" s="22">
        <v>3</v>
      </c>
      <c r="C20" s="22">
        <v>0</v>
      </c>
      <c r="D20" s="22">
        <v>18</v>
      </c>
      <c r="E20" s="22">
        <v>0</v>
      </c>
    </row>
    <row r="21" spans="1:5" ht="15.75">
      <c r="A21" s="12" t="s">
        <v>96</v>
      </c>
      <c r="B21" s="94">
        <f>SUM(B11:B20)</f>
        <v>32</v>
      </c>
      <c r="C21" s="94">
        <f t="shared" ref="C21:E21" si="1">SUM(C11:C20)</f>
        <v>3</v>
      </c>
      <c r="D21" s="94">
        <f t="shared" si="1"/>
        <v>1634</v>
      </c>
      <c r="E21" s="94">
        <f t="shared" si="1"/>
        <v>193</v>
      </c>
    </row>
    <row r="22" spans="1:5" ht="18.75" customHeight="1">
      <c r="A22" s="13" t="s">
        <v>97</v>
      </c>
      <c r="B22" s="37">
        <f>SUM(B23+B25+B26+B27+B28)</f>
        <v>24</v>
      </c>
      <c r="C22" s="37">
        <f t="shared" ref="C22:E22" si="2">SUM(C23+C25+C26+C27+C28)</f>
        <v>0</v>
      </c>
      <c r="D22" s="37">
        <f>SUM(D23+D25+D26+D27+D28)</f>
        <v>1698</v>
      </c>
      <c r="E22" s="37">
        <f t="shared" si="2"/>
        <v>0</v>
      </c>
    </row>
    <row r="23" spans="1:5" ht="18.75" customHeight="1">
      <c r="A23" s="13" t="s">
        <v>98</v>
      </c>
      <c r="B23" s="39">
        <v>4</v>
      </c>
      <c r="C23" s="39">
        <v>0</v>
      </c>
      <c r="D23" s="39">
        <v>134</v>
      </c>
      <c r="E23" s="39">
        <v>0</v>
      </c>
    </row>
    <row r="24" spans="1:5" ht="18" customHeight="1">
      <c r="A24" s="12" t="s">
        <v>99</v>
      </c>
      <c r="B24" s="39">
        <v>20</v>
      </c>
      <c r="C24" s="39">
        <v>0</v>
      </c>
      <c r="D24" s="39">
        <v>1564</v>
      </c>
      <c r="E24" s="39">
        <v>0</v>
      </c>
    </row>
    <row r="25" spans="1:5" ht="15.75">
      <c r="A25" s="13" t="s">
        <v>100</v>
      </c>
      <c r="B25" s="39">
        <v>0</v>
      </c>
      <c r="C25" s="39">
        <v>0</v>
      </c>
      <c r="D25" s="39">
        <v>0</v>
      </c>
      <c r="E25" s="39">
        <v>0</v>
      </c>
    </row>
    <row r="26" spans="1:5" ht="18.75" customHeight="1">
      <c r="A26" s="13" t="s">
        <v>101</v>
      </c>
      <c r="B26" s="39">
        <v>2</v>
      </c>
      <c r="C26" s="39">
        <v>0</v>
      </c>
      <c r="D26" s="39">
        <v>124</v>
      </c>
      <c r="E26" s="39">
        <v>0</v>
      </c>
    </row>
    <row r="27" spans="1:5" ht="20.25" customHeight="1">
      <c r="A27" s="13" t="s">
        <v>102</v>
      </c>
      <c r="B27" s="39">
        <v>0</v>
      </c>
      <c r="C27" s="39">
        <v>0</v>
      </c>
      <c r="D27" s="39">
        <v>0</v>
      </c>
      <c r="E27" s="39">
        <v>0</v>
      </c>
    </row>
    <row r="28" spans="1:5" ht="15.75">
      <c r="A28" s="13" t="s">
        <v>103</v>
      </c>
      <c r="B28" s="39">
        <v>18</v>
      </c>
      <c r="C28" s="39">
        <v>0</v>
      </c>
      <c r="D28" s="39">
        <v>1440</v>
      </c>
      <c r="E28" s="39">
        <v>0</v>
      </c>
    </row>
  </sheetData>
  <mergeCells count="10">
    <mergeCell ref="A2:E2"/>
    <mergeCell ref="A4:E4"/>
    <mergeCell ref="A5:E5"/>
    <mergeCell ref="A7:A9"/>
    <mergeCell ref="E8:E9"/>
    <mergeCell ref="B7:C7"/>
    <mergeCell ref="D7:E7"/>
    <mergeCell ref="B8:B9"/>
    <mergeCell ref="C8:C9"/>
    <mergeCell ref="D8:D9"/>
  </mergeCells>
  <pageMargins left="0.19685039370078741" right="0.19685039370078741" top="0.98425196850393704" bottom="0.19685039370078741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</sheetPr>
  <dimension ref="A1:J143"/>
  <sheetViews>
    <sheetView view="pageBreakPreview" topLeftCell="A136" zoomScale="90" zoomScaleNormal="85" zoomScaleSheetLayoutView="90" workbookViewId="0">
      <selection activeCell="B133" sqref="B133"/>
    </sheetView>
  </sheetViews>
  <sheetFormatPr defaultColWidth="9.140625" defaultRowHeight="12.75"/>
  <cols>
    <col min="1" max="1" width="7.85546875" style="56" customWidth="1"/>
    <col min="2" max="2" width="39.5703125" style="57" customWidth="1"/>
    <col min="3" max="3" width="18.85546875" style="57" customWidth="1"/>
    <col min="4" max="4" width="14.140625" style="57" customWidth="1"/>
    <col min="5" max="5" width="16" style="57" customWidth="1"/>
    <col min="6" max="6" width="17.42578125" style="57" customWidth="1"/>
    <col min="7" max="7" width="21.42578125" style="57" customWidth="1"/>
    <col min="8" max="8" width="23.140625" style="56" customWidth="1"/>
    <col min="9" max="9" width="22" style="57" customWidth="1"/>
    <col min="10" max="16384" width="9.140625" style="57"/>
  </cols>
  <sheetData>
    <row r="1" spans="1:10" ht="26.25" customHeight="1">
      <c r="I1" s="58" t="s">
        <v>139</v>
      </c>
    </row>
    <row r="2" spans="1:10" ht="60.75" customHeight="1">
      <c r="A2" s="210" t="s">
        <v>1138</v>
      </c>
      <c r="B2" s="210"/>
      <c r="C2" s="210"/>
      <c r="D2" s="210"/>
      <c r="E2" s="210"/>
      <c r="F2" s="210"/>
      <c r="G2" s="210"/>
      <c r="H2" s="210"/>
      <c r="I2" s="210"/>
      <c r="J2" s="59"/>
    </row>
    <row r="3" spans="1:10" ht="66">
      <c r="A3" s="60" t="s">
        <v>138</v>
      </c>
      <c r="B3" s="60" t="s">
        <v>104</v>
      </c>
      <c r="C3" s="60" t="s">
        <v>169</v>
      </c>
      <c r="D3" s="60" t="s">
        <v>105</v>
      </c>
      <c r="E3" s="61" t="s">
        <v>137</v>
      </c>
      <c r="F3" s="60" t="s">
        <v>106</v>
      </c>
      <c r="G3" s="60" t="s">
        <v>107</v>
      </c>
      <c r="H3" s="60" t="s">
        <v>136</v>
      </c>
      <c r="I3" s="60" t="s">
        <v>108</v>
      </c>
      <c r="J3" s="59"/>
    </row>
    <row r="4" spans="1:10" ht="16.5">
      <c r="A4" s="60">
        <v>1</v>
      </c>
      <c r="B4" s="62">
        <v>2</v>
      </c>
      <c r="C4" s="60">
        <v>3</v>
      </c>
      <c r="D4" s="60">
        <v>4</v>
      </c>
      <c r="E4" s="61">
        <v>5</v>
      </c>
      <c r="F4" s="60">
        <v>6</v>
      </c>
      <c r="G4" s="60">
        <v>7</v>
      </c>
      <c r="H4" s="60">
        <v>8</v>
      </c>
      <c r="I4" s="60">
        <v>9</v>
      </c>
      <c r="J4" s="59"/>
    </row>
    <row r="5" spans="1:10" ht="67.5" customHeight="1">
      <c r="A5" s="63">
        <v>1</v>
      </c>
      <c r="B5" s="64" t="s">
        <v>135</v>
      </c>
      <c r="C5" s="46">
        <v>3</v>
      </c>
      <c r="D5" s="46">
        <f>SUM(D6:D8)</f>
        <v>4</v>
      </c>
      <c r="E5" s="46">
        <f>SUM(E6:E8)</f>
        <v>4</v>
      </c>
      <c r="F5" s="46">
        <f>SUM(F6:F8)</f>
        <v>26</v>
      </c>
      <c r="G5" s="25"/>
      <c r="H5" s="25"/>
      <c r="I5" s="25"/>
      <c r="J5" s="59"/>
    </row>
    <row r="6" spans="1:10" ht="37.5" customHeight="1" thickBot="1">
      <c r="A6" s="63"/>
      <c r="B6" s="64"/>
      <c r="C6" s="117" t="s">
        <v>570</v>
      </c>
      <c r="D6" s="38">
        <v>2</v>
      </c>
      <c r="E6" s="38">
        <v>2</v>
      </c>
      <c r="F6" s="38">
        <v>10</v>
      </c>
      <c r="G6" s="38" t="s">
        <v>571</v>
      </c>
      <c r="H6" s="38" t="s">
        <v>1478</v>
      </c>
      <c r="I6" s="38" t="s">
        <v>572</v>
      </c>
      <c r="J6" s="59"/>
    </row>
    <row r="7" spans="1:10" ht="36" customHeight="1" thickBot="1">
      <c r="A7" s="63"/>
      <c r="B7" s="64"/>
      <c r="C7" s="117" t="s">
        <v>528</v>
      </c>
      <c r="D7" s="38">
        <v>1</v>
      </c>
      <c r="E7" s="38">
        <v>1</v>
      </c>
      <c r="F7" s="38">
        <v>10</v>
      </c>
      <c r="G7" s="38" t="s">
        <v>571</v>
      </c>
      <c r="H7" s="38" t="s">
        <v>1535</v>
      </c>
      <c r="I7" s="38" t="s">
        <v>574</v>
      </c>
      <c r="J7" s="59"/>
    </row>
    <row r="8" spans="1:10" ht="35.25" customHeight="1" thickBot="1">
      <c r="A8" s="63"/>
      <c r="B8" s="64"/>
      <c r="C8" s="117" t="s">
        <v>678</v>
      </c>
      <c r="D8" s="38">
        <v>1</v>
      </c>
      <c r="E8" s="38">
        <v>1</v>
      </c>
      <c r="F8" s="38">
        <v>6</v>
      </c>
      <c r="G8" s="38" t="s">
        <v>571</v>
      </c>
      <c r="H8" s="38" t="s">
        <v>1536</v>
      </c>
      <c r="I8" s="38" t="s">
        <v>576</v>
      </c>
      <c r="J8" s="59"/>
    </row>
    <row r="9" spans="1:10" ht="67.5" customHeight="1">
      <c r="A9" s="63">
        <v>2</v>
      </c>
      <c r="B9" s="66" t="s">
        <v>134</v>
      </c>
      <c r="C9" s="46">
        <v>8</v>
      </c>
      <c r="D9" s="46">
        <f>SUM(D10:D17)</f>
        <v>18</v>
      </c>
      <c r="E9" s="46">
        <f>SUM(E10:E17)</f>
        <v>18</v>
      </c>
      <c r="F9" s="46">
        <f>SUM(F10:F17)</f>
        <v>330.2</v>
      </c>
      <c r="G9" s="25"/>
      <c r="H9" s="25"/>
      <c r="I9" s="25"/>
      <c r="J9" s="59"/>
    </row>
    <row r="10" spans="1:10" ht="33" customHeight="1">
      <c r="A10" s="63"/>
      <c r="B10" s="66"/>
      <c r="C10" s="125" t="s">
        <v>577</v>
      </c>
      <c r="D10" s="126">
        <v>1</v>
      </c>
      <c r="E10" s="126">
        <v>1</v>
      </c>
      <c r="F10" s="126">
        <v>80</v>
      </c>
      <c r="G10" s="126" t="s">
        <v>578</v>
      </c>
      <c r="H10" s="40" t="s">
        <v>885</v>
      </c>
      <c r="I10" s="126" t="s">
        <v>361</v>
      </c>
      <c r="J10" s="59"/>
    </row>
    <row r="11" spans="1:10" ht="37.5" customHeight="1" thickBot="1">
      <c r="A11" s="63"/>
      <c r="B11" s="66"/>
      <c r="C11" s="65" t="s">
        <v>579</v>
      </c>
      <c r="D11" s="38">
        <v>3</v>
      </c>
      <c r="E11" s="38">
        <v>3</v>
      </c>
      <c r="F11" s="38">
        <v>35</v>
      </c>
      <c r="G11" s="38" t="s">
        <v>580</v>
      </c>
      <c r="H11" s="38" t="s">
        <v>769</v>
      </c>
      <c r="I11" s="38" t="s">
        <v>581</v>
      </c>
      <c r="J11" s="59"/>
    </row>
    <row r="12" spans="1:10" ht="39.75" customHeight="1" thickBot="1">
      <c r="A12" s="63"/>
      <c r="B12" s="66"/>
      <c r="C12" s="65" t="s">
        <v>582</v>
      </c>
      <c r="D12" s="38">
        <v>4</v>
      </c>
      <c r="E12" s="38">
        <v>4</v>
      </c>
      <c r="F12" s="38">
        <v>82</v>
      </c>
      <c r="G12" s="38" t="s">
        <v>580</v>
      </c>
      <c r="H12" s="38" t="s">
        <v>1537</v>
      </c>
      <c r="I12" s="38" t="s">
        <v>208</v>
      </c>
      <c r="J12" s="59"/>
    </row>
    <row r="13" spans="1:10" ht="39.75" customHeight="1" thickBot="1">
      <c r="A13" s="63"/>
      <c r="B13" s="66"/>
      <c r="C13" s="129" t="s">
        <v>1541</v>
      </c>
      <c r="D13" s="38">
        <v>2</v>
      </c>
      <c r="E13" s="38">
        <v>2</v>
      </c>
      <c r="F13" s="38">
        <v>40</v>
      </c>
      <c r="G13" s="38" t="s">
        <v>580</v>
      </c>
      <c r="H13" s="38" t="s">
        <v>1540</v>
      </c>
      <c r="I13" s="38" t="s">
        <v>772</v>
      </c>
      <c r="J13" s="59"/>
    </row>
    <row r="14" spans="1:10" ht="42" customHeight="1" thickBot="1">
      <c r="A14" s="63"/>
      <c r="B14" s="66"/>
      <c r="C14" s="129" t="s">
        <v>1542</v>
      </c>
      <c r="D14" s="38">
        <v>2</v>
      </c>
      <c r="E14" s="38">
        <v>2</v>
      </c>
      <c r="F14" s="38">
        <v>29.2</v>
      </c>
      <c r="G14" s="38" t="s">
        <v>580</v>
      </c>
      <c r="H14" s="38" t="s">
        <v>1538</v>
      </c>
      <c r="I14" s="38" t="s">
        <v>583</v>
      </c>
      <c r="J14" s="59"/>
    </row>
    <row r="15" spans="1:10" ht="43.5" customHeight="1" thickBot="1">
      <c r="A15" s="63"/>
      <c r="B15" s="66"/>
      <c r="C15" s="129" t="s">
        <v>1543</v>
      </c>
      <c r="D15" s="38">
        <v>2</v>
      </c>
      <c r="E15" s="38">
        <v>2</v>
      </c>
      <c r="F15" s="38">
        <v>32.299999999999997</v>
      </c>
      <c r="G15" s="38" t="s">
        <v>584</v>
      </c>
      <c r="H15" s="38" t="s">
        <v>1478</v>
      </c>
      <c r="I15" s="38" t="s">
        <v>585</v>
      </c>
      <c r="J15" s="59"/>
    </row>
    <row r="16" spans="1:10" ht="43.5" customHeight="1" thickBot="1">
      <c r="A16" s="63"/>
      <c r="B16" s="66"/>
      <c r="C16" s="129" t="s">
        <v>1545</v>
      </c>
      <c r="D16" s="38">
        <v>2</v>
      </c>
      <c r="E16" s="38">
        <v>2</v>
      </c>
      <c r="F16" s="38">
        <v>15.2</v>
      </c>
      <c r="G16" s="38" t="s">
        <v>586</v>
      </c>
      <c r="H16" s="38" t="s">
        <v>1539</v>
      </c>
      <c r="I16" s="38" t="s">
        <v>587</v>
      </c>
      <c r="J16" s="59"/>
    </row>
    <row r="17" spans="1:10" ht="47.25" customHeight="1" thickBot="1">
      <c r="A17" s="63"/>
      <c r="B17" s="66"/>
      <c r="C17" s="129" t="s">
        <v>1544</v>
      </c>
      <c r="D17" s="38">
        <v>2</v>
      </c>
      <c r="E17" s="38">
        <v>2</v>
      </c>
      <c r="F17" s="38">
        <v>16.5</v>
      </c>
      <c r="G17" s="38" t="s">
        <v>588</v>
      </c>
      <c r="H17" s="38" t="s">
        <v>1478</v>
      </c>
      <c r="I17" s="38" t="s">
        <v>589</v>
      </c>
      <c r="J17" s="59"/>
    </row>
    <row r="18" spans="1:10" ht="140.25" customHeight="1">
      <c r="A18" s="63">
        <v>3</v>
      </c>
      <c r="B18" s="64" t="s">
        <v>133</v>
      </c>
      <c r="C18" s="46">
        <v>5</v>
      </c>
      <c r="D18" s="46">
        <f>SUM(D19:D23)</f>
        <v>11</v>
      </c>
      <c r="E18" s="46">
        <f>SUM(E19:E23)</f>
        <v>11</v>
      </c>
      <c r="F18" s="46">
        <f>SUM(F19:F23)</f>
        <v>366</v>
      </c>
      <c r="G18" s="25"/>
      <c r="H18" s="25"/>
      <c r="I18" s="25"/>
      <c r="J18" s="59"/>
    </row>
    <row r="19" spans="1:10" ht="69.75" customHeight="1" thickBot="1">
      <c r="A19" s="63"/>
      <c r="B19" s="64"/>
      <c r="C19" s="129" t="s">
        <v>1549</v>
      </c>
      <c r="D19" s="38">
        <v>2</v>
      </c>
      <c r="E19" s="38">
        <v>2</v>
      </c>
      <c r="F19" s="38">
        <v>14</v>
      </c>
      <c r="G19" s="38" t="s">
        <v>590</v>
      </c>
      <c r="H19" s="38" t="s">
        <v>1550</v>
      </c>
      <c r="I19" s="38" t="s">
        <v>1529</v>
      </c>
      <c r="J19" s="59"/>
    </row>
    <row r="20" spans="1:10" ht="57" customHeight="1" thickBot="1">
      <c r="A20" s="63"/>
      <c r="B20" s="64"/>
      <c r="C20" s="65" t="s">
        <v>591</v>
      </c>
      <c r="D20" s="38">
        <v>2</v>
      </c>
      <c r="E20" s="38">
        <v>2</v>
      </c>
      <c r="F20" s="38">
        <v>32</v>
      </c>
      <c r="G20" s="38" t="s">
        <v>590</v>
      </c>
      <c r="H20" s="38" t="s">
        <v>1546</v>
      </c>
      <c r="I20" s="38" t="s">
        <v>592</v>
      </c>
      <c r="J20" s="59"/>
    </row>
    <row r="21" spans="1:10" ht="51.75" customHeight="1" thickBot="1">
      <c r="A21" s="63"/>
      <c r="B21" s="64"/>
      <c r="C21" s="65" t="s">
        <v>593</v>
      </c>
      <c r="D21" s="38">
        <v>2</v>
      </c>
      <c r="E21" s="38">
        <v>2</v>
      </c>
      <c r="F21" s="38">
        <v>140</v>
      </c>
      <c r="G21" s="38" t="s">
        <v>594</v>
      </c>
      <c r="H21" s="38" t="s">
        <v>1547</v>
      </c>
      <c r="I21" s="38" t="s">
        <v>595</v>
      </c>
      <c r="J21" s="59"/>
    </row>
    <row r="22" spans="1:10" ht="51.75" customHeight="1" thickBot="1">
      <c r="A22" s="63"/>
      <c r="B22" s="64"/>
      <c r="C22" s="129" t="s">
        <v>1534</v>
      </c>
      <c r="D22" s="38">
        <v>3</v>
      </c>
      <c r="E22" s="38">
        <v>3</v>
      </c>
      <c r="F22" s="38">
        <v>120</v>
      </c>
      <c r="G22" s="38" t="s">
        <v>590</v>
      </c>
      <c r="H22" s="38" t="s">
        <v>1548</v>
      </c>
      <c r="I22" s="38" t="s">
        <v>861</v>
      </c>
      <c r="J22" s="59"/>
    </row>
    <row r="23" spans="1:10" ht="60.75" customHeight="1" thickBot="1">
      <c r="A23" s="63"/>
      <c r="B23" s="64"/>
      <c r="C23" s="107" t="s">
        <v>1135</v>
      </c>
      <c r="D23" s="38">
        <v>2</v>
      </c>
      <c r="E23" s="38">
        <v>2</v>
      </c>
      <c r="F23" s="38">
        <v>60</v>
      </c>
      <c r="G23" s="38" t="s">
        <v>596</v>
      </c>
      <c r="H23" s="38" t="s">
        <v>1551</v>
      </c>
      <c r="I23" s="38" t="s">
        <v>583</v>
      </c>
      <c r="J23" s="59"/>
    </row>
    <row r="24" spans="1:10" ht="67.5" customHeight="1">
      <c r="A24" s="63">
        <v>4</v>
      </c>
      <c r="B24" s="64" t="s">
        <v>168</v>
      </c>
      <c r="C24" s="67">
        <v>1</v>
      </c>
      <c r="D24" s="68">
        <v>1</v>
      </c>
      <c r="E24" s="68">
        <v>1</v>
      </c>
      <c r="F24" s="68">
        <v>6</v>
      </c>
      <c r="G24" s="69"/>
      <c r="H24" s="70"/>
      <c r="I24" s="69"/>
    </row>
    <row r="25" spans="1:10" ht="40.5" customHeight="1" thickBot="1">
      <c r="A25" s="63"/>
      <c r="B25" s="64"/>
      <c r="C25" s="65" t="s">
        <v>174</v>
      </c>
      <c r="D25" s="38">
        <v>1</v>
      </c>
      <c r="E25" s="38">
        <v>1</v>
      </c>
      <c r="F25" s="38">
        <v>6</v>
      </c>
      <c r="G25" s="38" t="s">
        <v>597</v>
      </c>
      <c r="H25" s="38" t="s">
        <v>1553</v>
      </c>
      <c r="I25" s="38" t="s">
        <v>1552</v>
      </c>
    </row>
    <row r="26" spans="1:10" ht="51" customHeight="1">
      <c r="A26" s="63">
        <v>5</v>
      </c>
      <c r="B26" s="64" t="s">
        <v>132</v>
      </c>
      <c r="C26" s="67">
        <v>2</v>
      </c>
      <c r="D26" s="68">
        <f>SUM(D27:D28)</f>
        <v>2</v>
      </c>
      <c r="E26" s="68">
        <f t="shared" ref="E26:F26" si="0">SUM(E27:E28)</f>
        <v>2</v>
      </c>
      <c r="F26" s="68">
        <f t="shared" si="0"/>
        <v>12</v>
      </c>
      <c r="G26" s="69"/>
      <c r="H26" s="70"/>
      <c r="I26" s="69"/>
    </row>
    <row r="27" spans="1:10" ht="51" customHeight="1" thickBot="1">
      <c r="A27" s="63"/>
      <c r="B27" s="64"/>
      <c r="C27" s="65" t="s">
        <v>598</v>
      </c>
      <c r="D27" s="38">
        <v>1</v>
      </c>
      <c r="E27" s="38">
        <v>1</v>
      </c>
      <c r="F27" s="38">
        <v>6</v>
      </c>
      <c r="G27" s="38" t="s">
        <v>599</v>
      </c>
      <c r="H27" s="38" t="s">
        <v>1554</v>
      </c>
      <c r="I27" s="38" t="s">
        <v>600</v>
      </c>
    </row>
    <row r="28" spans="1:10" ht="51" customHeight="1" thickBot="1">
      <c r="A28" s="63"/>
      <c r="B28" s="64"/>
      <c r="C28" s="65" t="s">
        <v>601</v>
      </c>
      <c r="D28" s="38">
        <v>1</v>
      </c>
      <c r="E28" s="38">
        <v>1</v>
      </c>
      <c r="F28" s="38">
        <v>6</v>
      </c>
      <c r="G28" s="38" t="s">
        <v>599</v>
      </c>
      <c r="H28" s="38" t="s">
        <v>1555</v>
      </c>
      <c r="I28" s="38" t="s">
        <v>696</v>
      </c>
    </row>
    <row r="29" spans="1:10" ht="38.25" customHeight="1">
      <c r="A29" s="63">
        <v>6</v>
      </c>
      <c r="B29" s="64" t="s">
        <v>131</v>
      </c>
      <c r="C29" s="72">
        <v>2</v>
      </c>
      <c r="D29" s="68">
        <v>7</v>
      </c>
      <c r="E29" s="68">
        <v>7</v>
      </c>
      <c r="F29" s="68">
        <v>148</v>
      </c>
      <c r="G29" s="69"/>
      <c r="H29" s="70"/>
      <c r="I29" s="69"/>
    </row>
    <row r="30" spans="1:10" ht="38.25" customHeight="1">
      <c r="A30" s="63"/>
      <c r="B30" s="64"/>
      <c r="C30" s="111" t="s">
        <v>1556</v>
      </c>
      <c r="D30" s="76">
        <v>3</v>
      </c>
      <c r="E30" s="76">
        <v>3</v>
      </c>
      <c r="F30" s="73">
        <v>85</v>
      </c>
      <c r="G30" s="76" t="s">
        <v>1136</v>
      </c>
      <c r="H30" s="113" t="s">
        <v>1558</v>
      </c>
      <c r="I30" s="112" t="s">
        <v>1137</v>
      </c>
    </row>
    <row r="31" spans="1:10" ht="38.25" customHeight="1" thickBot="1">
      <c r="A31" s="63"/>
      <c r="B31" s="64"/>
      <c r="C31" s="129" t="s">
        <v>1557</v>
      </c>
      <c r="D31" s="33">
        <v>4</v>
      </c>
      <c r="E31" s="33">
        <v>4</v>
      </c>
      <c r="F31" s="38">
        <v>63</v>
      </c>
      <c r="G31" s="38" t="s">
        <v>602</v>
      </c>
      <c r="H31" s="38" t="s">
        <v>360</v>
      </c>
      <c r="I31" s="38" t="s">
        <v>603</v>
      </c>
    </row>
    <row r="32" spans="1:10" ht="48.75" customHeight="1">
      <c r="A32" s="63">
        <v>7</v>
      </c>
      <c r="B32" s="64" t="s">
        <v>130</v>
      </c>
      <c r="C32" s="72">
        <v>1</v>
      </c>
      <c r="D32" s="68">
        <v>1</v>
      </c>
      <c r="E32" s="68">
        <v>1</v>
      </c>
      <c r="F32" s="68">
        <v>20</v>
      </c>
      <c r="G32" s="69"/>
      <c r="H32" s="70"/>
      <c r="I32" s="69"/>
    </row>
    <row r="33" spans="1:9" ht="48.75" customHeight="1" thickBot="1">
      <c r="A33" s="63"/>
      <c r="B33" s="64"/>
      <c r="C33" s="129" t="s">
        <v>1577</v>
      </c>
      <c r="D33" s="38">
        <v>1</v>
      </c>
      <c r="E33" s="38">
        <v>1</v>
      </c>
      <c r="F33" s="38">
        <v>20</v>
      </c>
      <c r="G33" s="38" t="s">
        <v>604</v>
      </c>
      <c r="H33" s="38" t="s">
        <v>1468</v>
      </c>
      <c r="I33" s="73" t="s">
        <v>605</v>
      </c>
    </row>
    <row r="34" spans="1:9" ht="45" customHeight="1">
      <c r="A34" s="63">
        <v>8</v>
      </c>
      <c r="B34" s="64" t="s">
        <v>129</v>
      </c>
      <c r="C34" s="72" t="s">
        <v>704</v>
      </c>
      <c r="D34" s="69"/>
      <c r="E34" s="69"/>
      <c r="F34" s="69"/>
      <c r="G34" s="69"/>
      <c r="H34" s="70"/>
      <c r="I34" s="69"/>
    </row>
    <row r="35" spans="1:9" ht="48" customHeight="1">
      <c r="A35" s="63">
        <v>9</v>
      </c>
      <c r="B35" s="64" t="s">
        <v>128</v>
      </c>
      <c r="C35" s="72" t="s">
        <v>704</v>
      </c>
      <c r="D35" s="69"/>
      <c r="E35" s="69"/>
      <c r="F35" s="69"/>
      <c r="G35" s="69"/>
      <c r="H35" s="70"/>
      <c r="I35" s="69"/>
    </row>
    <row r="36" spans="1:9" ht="109.5" customHeight="1">
      <c r="A36" s="63">
        <v>10</v>
      </c>
      <c r="B36" s="64" t="s">
        <v>127</v>
      </c>
      <c r="C36" s="67">
        <v>11</v>
      </c>
      <c r="D36" s="68">
        <f>SUM(D37:D47)</f>
        <v>35</v>
      </c>
      <c r="E36" s="68">
        <f t="shared" ref="E36" si="1">SUM(E37:E47)</f>
        <v>35</v>
      </c>
      <c r="F36" s="96">
        <f>SUM(F37:F47)</f>
        <v>2374</v>
      </c>
      <c r="G36" s="69"/>
      <c r="H36" s="70"/>
      <c r="I36" s="69"/>
    </row>
    <row r="37" spans="1:9" ht="55.5" customHeight="1" thickBot="1">
      <c r="A37" s="63"/>
      <c r="B37" s="64"/>
      <c r="C37" s="65" t="s">
        <v>570</v>
      </c>
      <c r="D37" s="38">
        <v>1</v>
      </c>
      <c r="E37" s="38">
        <v>1</v>
      </c>
      <c r="F37" s="38">
        <v>50</v>
      </c>
      <c r="G37" s="38" t="s">
        <v>606</v>
      </c>
      <c r="H37" s="38" t="s">
        <v>607</v>
      </c>
      <c r="I37" s="38" t="s">
        <v>1691</v>
      </c>
    </row>
    <row r="38" spans="1:9" ht="55.5" customHeight="1" thickBot="1">
      <c r="A38" s="63"/>
      <c r="B38" s="64"/>
      <c r="C38" s="159" t="s">
        <v>528</v>
      </c>
      <c r="D38" s="38">
        <v>1</v>
      </c>
      <c r="E38" s="38">
        <v>1</v>
      </c>
      <c r="F38" s="38">
        <v>87</v>
      </c>
      <c r="G38" s="38" t="s">
        <v>606</v>
      </c>
      <c r="H38" s="38" t="s">
        <v>1692</v>
      </c>
      <c r="I38" s="38" t="s">
        <v>1693</v>
      </c>
    </row>
    <row r="39" spans="1:9" ht="65.25" customHeight="1" thickBot="1">
      <c r="A39" s="63"/>
      <c r="B39" s="64"/>
      <c r="C39" s="159" t="s">
        <v>1694</v>
      </c>
      <c r="D39" s="38">
        <v>10</v>
      </c>
      <c r="E39" s="38">
        <v>10</v>
      </c>
      <c r="F39" s="38">
        <v>1000</v>
      </c>
      <c r="G39" s="38" t="s">
        <v>608</v>
      </c>
      <c r="H39" s="38" t="s">
        <v>1559</v>
      </c>
      <c r="I39" s="38" t="s">
        <v>609</v>
      </c>
    </row>
    <row r="40" spans="1:9" ht="60" customHeight="1" thickBot="1">
      <c r="A40" s="63"/>
      <c r="B40" s="64"/>
      <c r="C40" s="159" t="s">
        <v>1695</v>
      </c>
      <c r="D40" s="38">
        <v>6</v>
      </c>
      <c r="E40" s="38">
        <v>6</v>
      </c>
      <c r="F40" s="38">
        <v>520</v>
      </c>
      <c r="G40" s="38" t="s">
        <v>610</v>
      </c>
      <c r="H40" s="38" t="s">
        <v>1560</v>
      </c>
      <c r="I40" s="38" t="s">
        <v>611</v>
      </c>
    </row>
    <row r="41" spans="1:9" ht="63.75" customHeight="1" thickBot="1">
      <c r="A41" s="63"/>
      <c r="B41" s="64"/>
      <c r="C41" s="159" t="s">
        <v>1696</v>
      </c>
      <c r="D41" s="38">
        <v>4</v>
      </c>
      <c r="E41" s="38">
        <v>4</v>
      </c>
      <c r="F41" s="38">
        <v>120</v>
      </c>
      <c r="G41" s="38" t="s">
        <v>610</v>
      </c>
      <c r="H41" s="38" t="s">
        <v>1561</v>
      </c>
      <c r="I41" s="38" t="s">
        <v>612</v>
      </c>
    </row>
    <row r="42" spans="1:9" ht="54" customHeight="1" thickBot="1">
      <c r="A42" s="63"/>
      <c r="B42" s="64"/>
      <c r="C42" s="159" t="s">
        <v>1697</v>
      </c>
      <c r="D42" s="38">
        <v>2</v>
      </c>
      <c r="E42" s="38">
        <v>2</v>
      </c>
      <c r="F42" s="38">
        <v>75</v>
      </c>
      <c r="G42" s="38" t="s">
        <v>610</v>
      </c>
      <c r="H42" s="38" t="s">
        <v>1562</v>
      </c>
      <c r="I42" s="38" t="s">
        <v>613</v>
      </c>
    </row>
    <row r="43" spans="1:9" ht="63" customHeight="1" thickBot="1">
      <c r="A43" s="63"/>
      <c r="B43" s="64"/>
      <c r="C43" s="159" t="s">
        <v>1698</v>
      </c>
      <c r="D43" s="38">
        <v>5</v>
      </c>
      <c r="E43" s="38">
        <v>5</v>
      </c>
      <c r="F43" s="38">
        <v>52</v>
      </c>
      <c r="G43" s="38" t="s">
        <v>610</v>
      </c>
      <c r="H43" s="38" t="s">
        <v>1563</v>
      </c>
      <c r="I43" s="38" t="s">
        <v>614</v>
      </c>
    </row>
    <row r="44" spans="1:9" ht="63" customHeight="1" thickBot="1">
      <c r="A44" s="63"/>
      <c r="B44" s="64"/>
      <c r="C44" s="159" t="s">
        <v>1699</v>
      </c>
      <c r="D44" s="38">
        <v>2</v>
      </c>
      <c r="E44" s="38">
        <v>2</v>
      </c>
      <c r="F44" s="38">
        <v>200</v>
      </c>
      <c r="G44" s="38" t="s">
        <v>1567</v>
      </c>
      <c r="H44" s="38" t="s">
        <v>1571</v>
      </c>
      <c r="I44" s="38" t="s">
        <v>1568</v>
      </c>
    </row>
    <row r="45" spans="1:9" ht="63" customHeight="1" thickBot="1">
      <c r="A45" s="63"/>
      <c r="B45" s="64"/>
      <c r="C45" s="159" t="s">
        <v>1700</v>
      </c>
      <c r="D45" s="38">
        <v>1</v>
      </c>
      <c r="E45" s="38">
        <v>1</v>
      </c>
      <c r="F45" s="38">
        <v>100</v>
      </c>
      <c r="G45" s="38" t="s">
        <v>606</v>
      </c>
      <c r="H45" s="38" t="s">
        <v>1569</v>
      </c>
      <c r="I45" s="38" t="s">
        <v>1570</v>
      </c>
    </row>
    <row r="46" spans="1:9" ht="51.75" customHeight="1" thickBot="1">
      <c r="A46" s="63"/>
      <c r="B46" s="64"/>
      <c r="C46" s="159" t="s">
        <v>1701</v>
      </c>
      <c r="D46" s="38">
        <v>2</v>
      </c>
      <c r="E46" s="38">
        <v>2</v>
      </c>
      <c r="F46" s="38">
        <v>20</v>
      </c>
      <c r="G46" s="38" t="s">
        <v>610</v>
      </c>
      <c r="H46" s="38" t="s">
        <v>1564</v>
      </c>
      <c r="I46" s="129" t="s">
        <v>1566</v>
      </c>
    </row>
    <row r="47" spans="1:9" ht="50.25" customHeight="1" thickBot="1">
      <c r="A47" s="63"/>
      <c r="B47" s="64"/>
      <c r="C47" s="159" t="s">
        <v>1702</v>
      </c>
      <c r="D47" s="38">
        <v>1</v>
      </c>
      <c r="E47" s="38">
        <v>1</v>
      </c>
      <c r="F47" s="38">
        <v>150</v>
      </c>
      <c r="G47" s="38" t="s">
        <v>610</v>
      </c>
      <c r="H47" s="38" t="s">
        <v>1565</v>
      </c>
      <c r="I47" s="38" t="s">
        <v>615</v>
      </c>
    </row>
    <row r="48" spans="1:9" ht="50.25" customHeight="1">
      <c r="A48" s="63"/>
      <c r="B48" s="64" t="s">
        <v>616</v>
      </c>
      <c r="C48" s="135">
        <v>5</v>
      </c>
      <c r="D48" s="74">
        <f>SUM(D49:D53)</f>
        <v>15</v>
      </c>
      <c r="E48" s="74">
        <f t="shared" ref="E48:F48" si="2">SUM(E49:E53)</f>
        <v>15</v>
      </c>
      <c r="F48" s="74">
        <f t="shared" si="2"/>
        <v>1037.2</v>
      </c>
      <c r="G48" s="75"/>
      <c r="H48" s="75"/>
      <c r="I48" s="75"/>
    </row>
    <row r="49" spans="1:9" ht="50.25" customHeight="1">
      <c r="A49" s="63"/>
      <c r="B49" s="64"/>
      <c r="C49" s="93" t="s">
        <v>706</v>
      </c>
      <c r="D49" s="42">
        <v>4</v>
      </c>
      <c r="E49" s="42">
        <v>4</v>
      </c>
      <c r="F49" s="42">
        <v>475.2</v>
      </c>
      <c r="G49" s="42" t="s">
        <v>617</v>
      </c>
      <c r="H49" s="42" t="s">
        <v>1572</v>
      </c>
      <c r="I49" s="42" t="s">
        <v>619</v>
      </c>
    </row>
    <row r="50" spans="1:9" ht="50.25" customHeight="1">
      <c r="A50" s="63"/>
      <c r="B50" s="64"/>
      <c r="C50" s="93" t="s">
        <v>707</v>
      </c>
      <c r="D50" s="42">
        <v>4</v>
      </c>
      <c r="E50" s="42">
        <v>4</v>
      </c>
      <c r="F50" s="42">
        <v>200</v>
      </c>
      <c r="G50" s="42" t="s">
        <v>617</v>
      </c>
      <c r="H50" s="42" t="s">
        <v>1573</v>
      </c>
      <c r="I50" s="128" t="s">
        <v>1574</v>
      </c>
    </row>
    <row r="51" spans="1:9" ht="50.25" customHeight="1">
      <c r="A51" s="63"/>
      <c r="B51" s="64"/>
      <c r="C51" s="128" t="s">
        <v>1578</v>
      </c>
      <c r="D51" s="42">
        <v>1</v>
      </c>
      <c r="E51" s="42">
        <v>1</v>
      </c>
      <c r="F51" s="42">
        <v>200</v>
      </c>
      <c r="G51" s="42" t="s">
        <v>617</v>
      </c>
      <c r="H51" s="42" t="s">
        <v>1565</v>
      </c>
      <c r="I51" s="42" t="s">
        <v>615</v>
      </c>
    </row>
    <row r="52" spans="1:9" ht="50.25" customHeight="1">
      <c r="A52" s="63"/>
      <c r="B52" s="64"/>
      <c r="C52" s="93" t="s">
        <v>708</v>
      </c>
      <c r="D52" s="42">
        <v>4</v>
      </c>
      <c r="E52" s="42">
        <v>4</v>
      </c>
      <c r="F52" s="42">
        <v>162</v>
      </c>
      <c r="G52" s="42" t="s">
        <v>617</v>
      </c>
      <c r="H52" s="42" t="s">
        <v>1575</v>
      </c>
      <c r="I52" s="42" t="s">
        <v>620</v>
      </c>
    </row>
    <row r="53" spans="1:9" ht="50.25" customHeight="1">
      <c r="A53" s="63"/>
      <c r="B53" s="64"/>
      <c r="C53" s="128" t="s">
        <v>1579</v>
      </c>
      <c r="D53" s="42">
        <v>2</v>
      </c>
      <c r="E53" s="42">
        <v>2</v>
      </c>
      <c r="F53" s="42" t="s">
        <v>618</v>
      </c>
      <c r="G53" s="42" t="s">
        <v>617</v>
      </c>
      <c r="H53" s="42" t="s">
        <v>1576</v>
      </c>
      <c r="I53" s="42" t="s">
        <v>700</v>
      </c>
    </row>
    <row r="54" spans="1:9" ht="42.75" customHeight="1">
      <c r="A54" s="63">
        <v>11</v>
      </c>
      <c r="B54" s="64" t="s">
        <v>126</v>
      </c>
      <c r="C54" s="72" t="s">
        <v>704</v>
      </c>
      <c r="D54" s="69"/>
      <c r="E54" s="69"/>
      <c r="F54" s="69"/>
      <c r="G54" s="69"/>
      <c r="H54" s="70"/>
      <c r="I54" s="69"/>
    </row>
    <row r="55" spans="1:9" ht="104.25" customHeight="1">
      <c r="A55" s="63">
        <v>12</v>
      </c>
      <c r="B55" s="64" t="s">
        <v>125</v>
      </c>
      <c r="C55" s="68">
        <v>3</v>
      </c>
      <c r="D55" s="68">
        <f>SUM(D56:D58)</f>
        <v>5</v>
      </c>
      <c r="E55" s="68">
        <f t="shared" ref="E55:F55" si="3">SUM(E56:E58)</f>
        <v>5</v>
      </c>
      <c r="F55" s="68">
        <f t="shared" si="3"/>
        <v>86.4</v>
      </c>
      <c r="G55" s="69"/>
      <c r="H55" s="70"/>
      <c r="I55" s="69"/>
    </row>
    <row r="56" spans="1:9" ht="48" customHeight="1" thickBot="1">
      <c r="A56" s="63"/>
      <c r="B56" s="64"/>
      <c r="C56" s="129" t="s">
        <v>1580</v>
      </c>
      <c r="D56" s="33">
        <v>1</v>
      </c>
      <c r="E56" s="33">
        <v>1</v>
      </c>
      <c r="F56" s="33">
        <v>31.4</v>
      </c>
      <c r="G56" s="65" t="s">
        <v>621</v>
      </c>
      <c r="H56" s="129" t="s">
        <v>1583</v>
      </c>
      <c r="I56" s="65" t="s">
        <v>622</v>
      </c>
    </row>
    <row r="57" spans="1:9" ht="43.9" customHeight="1" thickBot="1">
      <c r="A57" s="63"/>
      <c r="B57" s="64"/>
      <c r="C57" s="129" t="s">
        <v>1581</v>
      </c>
      <c r="D57" s="33">
        <v>1</v>
      </c>
      <c r="E57" s="33">
        <v>1</v>
      </c>
      <c r="F57" s="33">
        <v>30</v>
      </c>
      <c r="G57" s="65" t="s">
        <v>621</v>
      </c>
      <c r="H57" s="65" t="s">
        <v>623</v>
      </c>
      <c r="I57" s="65" t="s">
        <v>624</v>
      </c>
    </row>
    <row r="58" spans="1:9" ht="37.15" customHeight="1" thickBot="1">
      <c r="A58" s="63"/>
      <c r="B58" s="64"/>
      <c r="C58" s="76" t="s">
        <v>1582</v>
      </c>
      <c r="D58" s="76">
        <v>3</v>
      </c>
      <c r="E58" s="76">
        <v>3</v>
      </c>
      <c r="F58" s="76">
        <v>25</v>
      </c>
      <c r="G58" s="65" t="s">
        <v>621</v>
      </c>
      <c r="H58" s="73" t="s">
        <v>1584</v>
      </c>
      <c r="I58" s="76" t="s">
        <v>625</v>
      </c>
    </row>
    <row r="59" spans="1:9" ht="48" customHeight="1">
      <c r="A59" s="63">
        <v>13</v>
      </c>
      <c r="B59" s="64" t="s">
        <v>124</v>
      </c>
      <c r="C59" s="67">
        <v>1</v>
      </c>
      <c r="D59" s="68">
        <v>2</v>
      </c>
      <c r="E59" s="68">
        <v>2</v>
      </c>
      <c r="F59" s="68">
        <v>831</v>
      </c>
      <c r="G59" s="69"/>
      <c r="H59" s="69"/>
      <c r="I59" s="69"/>
    </row>
    <row r="60" spans="1:9" ht="48" customHeight="1" thickBot="1">
      <c r="A60" s="63"/>
      <c r="B60" s="64"/>
      <c r="C60" s="65" t="s">
        <v>626</v>
      </c>
      <c r="D60" s="33">
        <v>2</v>
      </c>
      <c r="E60" s="33">
        <v>2</v>
      </c>
      <c r="F60" s="33">
        <v>831</v>
      </c>
      <c r="G60" s="65" t="s">
        <v>627</v>
      </c>
      <c r="H60" s="129" t="s">
        <v>1585</v>
      </c>
      <c r="I60" s="109" t="s">
        <v>1174</v>
      </c>
    </row>
    <row r="61" spans="1:9" ht="111.75" customHeight="1">
      <c r="A61" s="63">
        <v>14</v>
      </c>
      <c r="B61" s="64" t="s">
        <v>170</v>
      </c>
      <c r="C61" s="67">
        <v>33</v>
      </c>
      <c r="D61" s="68">
        <f>SUM(D62:D96)</f>
        <v>69</v>
      </c>
      <c r="E61" s="68">
        <f t="shared" ref="E61:F61" si="4">SUM(E62:E96)</f>
        <v>69</v>
      </c>
      <c r="F61" s="68">
        <f t="shared" si="4"/>
        <v>1003.1</v>
      </c>
      <c r="G61" s="77"/>
      <c r="H61" s="69"/>
      <c r="I61" s="69"/>
    </row>
    <row r="62" spans="1:9" ht="51.75" customHeight="1" thickBot="1">
      <c r="A62" s="63"/>
      <c r="B62" s="128" t="s">
        <v>1674</v>
      </c>
      <c r="C62" s="65" t="s">
        <v>174</v>
      </c>
      <c r="D62" s="33">
        <v>4</v>
      </c>
      <c r="E62" s="33">
        <v>4</v>
      </c>
      <c r="F62" s="33">
        <v>37</v>
      </c>
      <c r="G62" s="65" t="s">
        <v>628</v>
      </c>
      <c r="H62" s="129" t="s">
        <v>1587</v>
      </c>
      <c r="I62" s="65" t="s">
        <v>629</v>
      </c>
    </row>
    <row r="63" spans="1:9" ht="42" customHeight="1" thickBot="1">
      <c r="A63" s="63"/>
      <c r="B63" s="128" t="s">
        <v>1675</v>
      </c>
      <c r="C63" s="65" t="s">
        <v>174</v>
      </c>
      <c r="D63" s="33">
        <v>8</v>
      </c>
      <c r="E63" s="33">
        <v>8</v>
      </c>
      <c r="F63" s="33">
        <v>36</v>
      </c>
      <c r="G63" s="65" t="s">
        <v>628</v>
      </c>
      <c r="H63" s="129" t="s">
        <v>1588</v>
      </c>
      <c r="I63" s="129" t="s">
        <v>1586</v>
      </c>
    </row>
    <row r="64" spans="1:9" ht="39" customHeight="1" thickBot="1">
      <c r="A64" s="63"/>
      <c r="B64" s="128" t="s">
        <v>1676</v>
      </c>
      <c r="C64" s="65" t="s">
        <v>174</v>
      </c>
      <c r="D64" s="33">
        <v>3</v>
      </c>
      <c r="E64" s="33">
        <v>3</v>
      </c>
      <c r="F64" s="33">
        <v>25</v>
      </c>
      <c r="G64" s="65" t="s">
        <v>628</v>
      </c>
      <c r="H64" s="129" t="s">
        <v>1589</v>
      </c>
      <c r="I64" s="65" t="s">
        <v>630</v>
      </c>
    </row>
    <row r="65" spans="1:9" ht="38.25" customHeight="1" thickBot="1">
      <c r="A65" s="63"/>
      <c r="B65" s="128" t="s">
        <v>1677</v>
      </c>
      <c r="C65" s="65" t="s">
        <v>174</v>
      </c>
      <c r="D65" s="33">
        <v>4</v>
      </c>
      <c r="E65" s="33">
        <v>4</v>
      </c>
      <c r="F65" s="33">
        <v>50</v>
      </c>
      <c r="G65" s="65" t="s">
        <v>628</v>
      </c>
      <c r="H65" s="129" t="s">
        <v>1591</v>
      </c>
      <c r="I65" s="129" t="s">
        <v>1590</v>
      </c>
    </row>
    <row r="66" spans="1:9" ht="38.25" customHeight="1" thickBot="1">
      <c r="A66" s="63"/>
      <c r="B66" s="128" t="s">
        <v>1678</v>
      </c>
      <c r="C66" s="129" t="s">
        <v>174</v>
      </c>
      <c r="D66" s="33">
        <v>2</v>
      </c>
      <c r="E66" s="33">
        <v>2</v>
      </c>
      <c r="F66" s="33">
        <v>60</v>
      </c>
      <c r="G66" s="129" t="s">
        <v>628</v>
      </c>
      <c r="H66" s="129" t="s">
        <v>1679</v>
      </c>
      <c r="I66" s="129" t="s">
        <v>1680</v>
      </c>
    </row>
    <row r="67" spans="1:9" ht="34.5" customHeight="1" thickBot="1">
      <c r="A67" s="63"/>
      <c r="B67" s="128" t="s">
        <v>1681</v>
      </c>
      <c r="C67" s="65" t="s">
        <v>174</v>
      </c>
      <c r="D67" s="33">
        <v>1</v>
      </c>
      <c r="E67" s="33">
        <v>1</v>
      </c>
      <c r="F67" s="33">
        <v>40.799999999999997</v>
      </c>
      <c r="G67" s="65" t="s">
        <v>628</v>
      </c>
      <c r="H67" s="129" t="s">
        <v>360</v>
      </c>
      <c r="I67" s="65" t="s">
        <v>631</v>
      </c>
    </row>
    <row r="68" spans="1:9" ht="34.5" customHeight="1" thickBot="1">
      <c r="A68" s="63"/>
      <c r="B68" s="128" t="s">
        <v>1682</v>
      </c>
      <c r="C68" s="115" t="s">
        <v>174</v>
      </c>
      <c r="D68" s="33">
        <v>3</v>
      </c>
      <c r="E68" s="33">
        <v>3</v>
      </c>
      <c r="F68" s="33">
        <v>44.5</v>
      </c>
      <c r="G68" s="115" t="s">
        <v>628</v>
      </c>
      <c r="H68" s="129" t="s">
        <v>1592</v>
      </c>
      <c r="I68" s="115" t="s">
        <v>1175</v>
      </c>
    </row>
    <row r="69" spans="1:9" ht="41.25" customHeight="1" thickBot="1">
      <c r="A69" s="63"/>
      <c r="B69" s="78" t="s">
        <v>632</v>
      </c>
      <c r="C69" s="79"/>
      <c r="D69" s="80"/>
      <c r="E69" s="80"/>
      <c r="F69" s="80"/>
      <c r="G69" s="81"/>
      <c r="H69" s="81"/>
      <c r="I69" s="81"/>
    </row>
    <row r="70" spans="1:9" ht="38.25" customHeight="1" thickBot="1">
      <c r="A70" s="63"/>
      <c r="B70" s="128" t="s">
        <v>1596</v>
      </c>
      <c r="C70" s="65" t="s">
        <v>174</v>
      </c>
      <c r="D70" s="33">
        <v>1</v>
      </c>
      <c r="E70" s="33">
        <v>1</v>
      </c>
      <c r="F70" s="33">
        <v>11.9</v>
      </c>
      <c r="G70" s="95" t="s">
        <v>644</v>
      </c>
      <c r="H70" s="129" t="s">
        <v>1593</v>
      </c>
      <c r="I70" s="65" t="s">
        <v>633</v>
      </c>
    </row>
    <row r="71" spans="1:9" ht="42.75" customHeight="1" thickBot="1">
      <c r="A71" s="63"/>
      <c r="B71" s="128" t="s">
        <v>1597</v>
      </c>
      <c r="C71" s="65" t="s">
        <v>174</v>
      </c>
      <c r="D71" s="33">
        <v>1</v>
      </c>
      <c r="E71" s="33">
        <v>1</v>
      </c>
      <c r="F71" s="33">
        <v>16</v>
      </c>
      <c r="G71" s="95" t="s">
        <v>644</v>
      </c>
      <c r="H71" s="129" t="s">
        <v>1594</v>
      </c>
      <c r="I71" s="65" t="s">
        <v>634</v>
      </c>
    </row>
    <row r="72" spans="1:9" ht="48.75" customHeight="1" thickBot="1">
      <c r="A72" s="63"/>
      <c r="B72" s="128" t="s">
        <v>1598</v>
      </c>
      <c r="C72" s="65" t="s">
        <v>178</v>
      </c>
      <c r="D72" s="33">
        <v>2</v>
      </c>
      <c r="E72" s="33">
        <v>2</v>
      </c>
      <c r="F72" s="33">
        <v>58.2</v>
      </c>
      <c r="G72" s="95" t="s">
        <v>644</v>
      </c>
      <c r="H72" s="129" t="s">
        <v>1595</v>
      </c>
      <c r="I72" s="65" t="s">
        <v>583</v>
      </c>
    </row>
    <row r="73" spans="1:9" ht="46.5" customHeight="1" thickBot="1">
      <c r="A73" s="63"/>
      <c r="B73" s="128" t="s">
        <v>1599</v>
      </c>
      <c r="C73" s="65" t="s">
        <v>177</v>
      </c>
      <c r="D73" s="33">
        <v>2</v>
      </c>
      <c r="E73" s="33">
        <v>2</v>
      </c>
      <c r="F73" s="33">
        <v>20</v>
      </c>
      <c r="G73" s="95" t="s">
        <v>644</v>
      </c>
      <c r="H73" s="129" t="s">
        <v>1019</v>
      </c>
      <c r="I73" s="65" t="s">
        <v>583</v>
      </c>
    </row>
    <row r="74" spans="1:9" ht="42" customHeight="1" thickBot="1">
      <c r="A74" s="63"/>
      <c r="B74" s="128" t="s">
        <v>1600</v>
      </c>
      <c r="C74" s="65" t="s">
        <v>174</v>
      </c>
      <c r="D74" s="33">
        <v>2</v>
      </c>
      <c r="E74" s="33">
        <v>2</v>
      </c>
      <c r="F74" s="33">
        <v>46</v>
      </c>
      <c r="G74" s="95" t="s">
        <v>644</v>
      </c>
      <c r="H74" s="129" t="s">
        <v>981</v>
      </c>
      <c r="I74" s="65" t="s">
        <v>635</v>
      </c>
    </row>
    <row r="75" spans="1:9" ht="50.25" customHeight="1" thickBot="1">
      <c r="A75" s="63"/>
      <c r="B75" s="128" t="s">
        <v>1601</v>
      </c>
      <c r="C75" s="65" t="s">
        <v>174</v>
      </c>
      <c r="D75" s="33">
        <v>3</v>
      </c>
      <c r="E75" s="33">
        <v>3</v>
      </c>
      <c r="F75" s="33">
        <v>20.5</v>
      </c>
      <c r="G75" s="95" t="s">
        <v>644</v>
      </c>
      <c r="H75" s="129" t="s">
        <v>1478</v>
      </c>
      <c r="I75" s="65" t="s">
        <v>695</v>
      </c>
    </row>
    <row r="76" spans="1:9" ht="42" customHeight="1" thickBot="1">
      <c r="A76" s="63"/>
      <c r="B76" s="128" t="s">
        <v>1602</v>
      </c>
      <c r="C76" s="65" t="s">
        <v>174</v>
      </c>
      <c r="D76" s="33">
        <v>2</v>
      </c>
      <c r="E76" s="33">
        <v>2</v>
      </c>
      <c r="F76" s="33">
        <v>18</v>
      </c>
      <c r="G76" s="95" t="s">
        <v>644</v>
      </c>
      <c r="H76" s="129" t="s">
        <v>769</v>
      </c>
      <c r="I76" s="65" t="s">
        <v>636</v>
      </c>
    </row>
    <row r="77" spans="1:9" ht="42.75" customHeight="1" thickBot="1">
      <c r="A77" s="63"/>
      <c r="B77" s="128" t="s">
        <v>1603</v>
      </c>
      <c r="C77" s="65" t="s">
        <v>174</v>
      </c>
      <c r="D77" s="33">
        <v>3</v>
      </c>
      <c r="E77" s="33">
        <v>3</v>
      </c>
      <c r="F77" s="33">
        <v>18</v>
      </c>
      <c r="G77" s="95" t="s">
        <v>644</v>
      </c>
      <c r="H77" s="129" t="s">
        <v>1604</v>
      </c>
      <c r="I77" s="65" t="s">
        <v>637</v>
      </c>
    </row>
    <row r="78" spans="1:9" ht="53.25" customHeight="1" thickBot="1">
      <c r="A78" s="63"/>
      <c r="B78" s="128" t="s">
        <v>1605</v>
      </c>
      <c r="C78" s="65" t="s">
        <v>174</v>
      </c>
      <c r="D78" s="33">
        <v>2</v>
      </c>
      <c r="E78" s="33">
        <v>2</v>
      </c>
      <c r="F78" s="33">
        <v>25</v>
      </c>
      <c r="G78" s="95" t="s">
        <v>644</v>
      </c>
      <c r="H78" s="129" t="s">
        <v>1606</v>
      </c>
      <c r="I78" s="65" t="s">
        <v>638</v>
      </c>
    </row>
    <row r="79" spans="1:9" ht="51.75" customHeight="1" thickBot="1">
      <c r="A79" s="63"/>
      <c r="B79" s="128" t="s">
        <v>1607</v>
      </c>
      <c r="C79" s="65" t="s">
        <v>174</v>
      </c>
      <c r="D79" s="33">
        <v>2</v>
      </c>
      <c r="E79" s="33">
        <v>2</v>
      </c>
      <c r="F79" s="33">
        <v>57.8</v>
      </c>
      <c r="G79" s="95" t="s">
        <v>644</v>
      </c>
      <c r="H79" s="129" t="s">
        <v>1608</v>
      </c>
      <c r="I79" s="65" t="s">
        <v>639</v>
      </c>
    </row>
    <row r="80" spans="1:9" ht="45.75" customHeight="1" thickBot="1">
      <c r="A80" s="63"/>
      <c r="B80" s="128" t="s">
        <v>1609</v>
      </c>
      <c r="C80" s="65" t="s">
        <v>174</v>
      </c>
      <c r="D80" s="33">
        <v>1</v>
      </c>
      <c r="E80" s="33">
        <v>1</v>
      </c>
      <c r="F80" s="33">
        <v>46.3</v>
      </c>
      <c r="G80" s="95" t="s">
        <v>644</v>
      </c>
      <c r="H80" s="129" t="s">
        <v>1610</v>
      </c>
      <c r="I80" s="65" t="s">
        <v>640</v>
      </c>
    </row>
    <row r="81" spans="1:9" ht="49.5" customHeight="1" thickBot="1">
      <c r="A81" s="63"/>
      <c r="B81" s="128" t="s">
        <v>1611</v>
      </c>
      <c r="C81" s="65" t="s">
        <v>174</v>
      </c>
      <c r="D81" s="33">
        <v>1</v>
      </c>
      <c r="E81" s="33">
        <v>1</v>
      </c>
      <c r="F81" s="33">
        <v>45.6</v>
      </c>
      <c r="G81" s="95" t="s">
        <v>644</v>
      </c>
      <c r="H81" s="129" t="s">
        <v>1612</v>
      </c>
      <c r="I81" s="65" t="s">
        <v>641</v>
      </c>
    </row>
    <row r="82" spans="1:9" ht="51" customHeight="1" thickBot="1">
      <c r="A82" s="63"/>
      <c r="B82" s="128" t="s">
        <v>1613</v>
      </c>
      <c r="C82" s="65" t="s">
        <v>174</v>
      </c>
      <c r="D82" s="33">
        <v>1</v>
      </c>
      <c r="E82" s="33">
        <v>1</v>
      </c>
      <c r="F82" s="33">
        <v>25.5</v>
      </c>
      <c r="G82" s="95" t="s">
        <v>644</v>
      </c>
      <c r="H82" s="129" t="s">
        <v>1614</v>
      </c>
      <c r="I82" s="65" t="s">
        <v>642</v>
      </c>
    </row>
    <row r="83" spans="1:9" ht="47.25" customHeight="1" thickBot="1">
      <c r="A83" s="63"/>
      <c r="B83" s="128" t="s">
        <v>1616</v>
      </c>
      <c r="C83" s="65" t="s">
        <v>174</v>
      </c>
      <c r="D83" s="33">
        <v>1</v>
      </c>
      <c r="E83" s="33">
        <v>1</v>
      </c>
      <c r="F83" s="33">
        <v>16.7</v>
      </c>
      <c r="G83" s="95" t="s">
        <v>644</v>
      </c>
      <c r="H83" s="129" t="s">
        <v>1615</v>
      </c>
      <c r="I83" s="65" t="s">
        <v>643</v>
      </c>
    </row>
    <row r="84" spans="1:9" ht="46.5" customHeight="1" thickBot="1">
      <c r="A84" s="63"/>
      <c r="B84" s="128" t="s">
        <v>1617</v>
      </c>
      <c r="C84" s="65" t="s">
        <v>174</v>
      </c>
      <c r="D84" s="33">
        <v>1</v>
      </c>
      <c r="E84" s="33">
        <v>1</v>
      </c>
      <c r="F84" s="33">
        <v>18</v>
      </c>
      <c r="G84" s="95" t="s">
        <v>644</v>
      </c>
      <c r="H84" s="65" t="s">
        <v>645</v>
      </c>
      <c r="I84" s="65" t="s">
        <v>646</v>
      </c>
    </row>
    <row r="85" spans="1:9" ht="41.25" customHeight="1" thickBot="1">
      <c r="A85" s="63"/>
      <c r="B85" s="128" t="s">
        <v>1618</v>
      </c>
      <c r="C85" s="65" t="s">
        <v>174</v>
      </c>
      <c r="D85" s="33">
        <v>2</v>
      </c>
      <c r="E85" s="33">
        <v>2</v>
      </c>
      <c r="F85" s="33">
        <v>62.7</v>
      </c>
      <c r="G85" s="95" t="s">
        <v>644</v>
      </c>
      <c r="H85" s="129" t="s">
        <v>1584</v>
      </c>
      <c r="I85" s="129" t="s">
        <v>647</v>
      </c>
    </row>
    <row r="86" spans="1:9" ht="33" customHeight="1" thickBot="1">
      <c r="A86" s="63"/>
      <c r="B86" s="128" t="s">
        <v>1619</v>
      </c>
      <c r="C86" s="65" t="s">
        <v>174</v>
      </c>
      <c r="D86" s="33">
        <v>1</v>
      </c>
      <c r="E86" s="33">
        <v>1</v>
      </c>
      <c r="F86" s="33">
        <v>15</v>
      </c>
      <c r="G86" s="95" t="s">
        <v>644</v>
      </c>
      <c r="H86" s="129" t="s">
        <v>1620</v>
      </c>
      <c r="I86" s="65" t="s">
        <v>648</v>
      </c>
    </row>
    <row r="87" spans="1:9" ht="46.5" customHeight="1" thickBot="1">
      <c r="A87" s="63"/>
      <c r="B87" s="128" t="s">
        <v>1621</v>
      </c>
      <c r="C87" s="65" t="s">
        <v>174</v>
      </c>
      <c r="D87" s="33">
        <v>1</v>
      </c>
      <c r="E87" s="33">
        <v>1</v>
      </c>
      <c r="F87" s="33">
        <v>8</v>
      </c>
      <c r="G87" s="95" t="s">
        <v>644</v>
      </c>
      <c r="H87" s="129" t="s">
        <v>1622</v>
      </c>
      <c r="I87" s="129" t="s">
        <v>1623</v>
      </c>
    </row>
    <row r="88" spans="1:9" ht="30" customHeight="1" thickBot="1">
      <c r="A88" s="63"/>
      <c r="B88" s="128" t="s">
        <v>1624</v>
      </c>
      <c r="C88" s="65" t="s">
        <v>174</v>
      </c>
      <c r="D88" s="33">
        <v>1</v>
      </c>
      <c r="E88" s="33">
        <v>1</v>
      </c>
      <c r="F88" s="33">
        <v>9</v>
      </c>
      <c r="G88" s="95" t="s">
        <v>644</v>
      </c>
      <c r="H88" s="129" t="s">
        <v>1535</v>
      </c>
      <c r="I88" s="65" t="s">
        <v>649</v>
      </c>
    </row>
    <row r="89" spans="1:9" ht="31.5" customHeight="1" thickBot="1">
      <c r="A89" s="63"/>
      <c r="B89" s="128" t="s">
        <v>1625</v>
      </c>
      <c r="C89" s="65" t="s">
        <v>174</v>
      </c>
      <c r="D89" s="33">
        <v>1</v>
      </c>
      <c r="E89" s="33">
        <v>1</v>
      </c>
      <c r="F89" s="33">
        <v>18</v>
      </c>
      <c r="G89" s="95" t="s">
        <v>644</v>
      </c>
      <c r="H89" s="129" t="s">
        <v>1626</v>
      </c>
      <c r="I89" s="65" t="s">
        <v>650</v>
      </c>
    </row>
    <row r="90" spans="1:9" ht="45" customHeight="1" thickBot="1">
      <c r="A90" s="63"/>
      <c r="B90" s="128" t="s">
        <v>1627</v>
      </c>
      <c r="C90" s="65" t="s">
        <v>174</v>
      </c>
      <c r="D90" s="33">
        <v>3</v>
      </c>
      <c r="E90" s="33">
        <v>3</v>
      </c>
      <c r="F90" s="33">
        <v>20</v>
      </c>
      <c r="G90" s="95" t="s">
        <v>644</v>
      </c>
      <c r="H90" s="129" t="s">
        <v>1628</v>
      </c>
      <c r="I90" s="65" t="s">
        <v>651</v>
      </c>
    </row>
    <row r="91" spans="1:9" ht="44.25" customHeight="1" thickBot="1">
      <c r="A91" s="63"/>
      <c r="B91" s="128" t="s">
        <v>1629</v>
      </c>
      <c r="C91" s="65" t="s">
        <v>174</v>
      </c>
      <c r="D91" s="33">
        <v>2</v>
      </c>
      <c r="E91" s="33">
        <v>2</v>
      </c>
      <c r="F91" s="33">
        <v>16</v>
      </c>
      <c r="G91" s="95" t="s">
        <v>644</v>
      </c>
      <c r="H91" s="129" t="s">
        <v>1630</v>
      </c>
      <c r="I91" s="65" t="s">
        <v>652</v>
      </c>
    </row>
    <row r="92" spans="1:9" ht="46.5" customHeight="1" thickBot="1">
      <c r="A92" s="63"/>
      <c r="B92" s="128" t="s">
        <v>1631</v>
      </c>
      <c r="C92" s="65" t="s">
        <v>174</v>
      </c>
      <c r="D92" s="33">
        <v>4</v>
      </c>
      <c r="E92" s="33">
        <v>4</v>
      </c>
      <c r="F92" s="33">
        <v>25</v>
      </c>
      <c r="G92" s="95" t="s">
        <v>644</v>
      </c>
      <c r="H92" s="129" t="s">
        <v>769</v>
      </c>
      <c r="I92" s="65" t="s">
        <v>653</v>
      </c>
    </row>
    <row r="93" spans="1:9" ht="45" customHeight="1" thickBot="1">
      <c r="A93" s="63"/>
      <c r="B93" s="128" t="s">
        <v>1632</v>
      </c>
      <c r="C93" s="65" t="s">
        <v>174</v>
      </c>
      <c r="D93" s="33">
        <v>2</v>
      </c>
      <c r="E93" s="33">
        <v>2</v>
      </c>
      <c r="F93" s="33">
        <v>33</v>
      </c>
      <c r="G93" s="95" t="s">
        <v>644</v>
      </c>
      <c r="H93" s="129" t="s">
        <v>1633</v>
      </c>
      <c r="I93" s="129" t="s">
        <v>1634</v>
      </c>
    </row>
    <row r="94" spans="1:9" ht="30.75" customHeight="1" thickBot="1">
      <c r="A94" s="63"/>
      <c r="B94" s="116" t="s">
        <v>1229</v>
      </c>
      <c r="C94" s="65" t="s">
        <v>174</v>
      </c>
      <c r="D94" s="33">
        <v>1</v>
      </c>
      <c r="E94" s="33">
        <v>1</v>
      </c>
      <c r="F94" s="33">
        <v>17.600000000000001</v>
      </c>
      <c r="G94" s="95" t="s">
        <v>644</v>
      </c>
      <c r="H94" s="129" t="s">
        <v>1635</v>
      </c>
      <c r="I94" s="65" t="s">
        <v>654</v>
      </c>
    </row>
    <row r="95" spans="1:9" ht="27" customHeight="1">
      <c r="A95" s="208"/>
      <c r="B95" s="221" t="s">
        <v>1673</v>
      </c>
      <c r="C95" s="213" t="s">
        <v>174</v>
      </c>
      <c r="D95" s="215">
        <v>1</v>
      </c>
      <c r="E95" s="215">
        <v>1</v>
      </c>
      <c r="F95" s="215">
        <v>42</v>
      </c>
      <c r="G95" s="217" t="s">
        <v>644</v>
      </c>
      <c r="H95" s="219" t="s">
        <v>1636</v>
      </c>
      <c r="I95" s="219" t="s">
        <v>630</v>
      </c>
    </row>
    <row r="96" spans="1:9" ht="20.25" customHeight="1" thickBot="1">
      <c r="A96" s="209"/>
      <c r="B96" s="222"/>
      <c r="C96" s="214"/>
      <c r="D96" s="216"/>
      <c r="E96" s="216"/>
      <c r="F96" s="216"/>
      <c r="G96" s="218"/>
      <c r="H96" s="220"/>
      <c r="I96" s="220"/>
    </row>
    <row r="97" spans="1:9" ht="42" customHeight="1">
      <c r="A97" s="63">
        <v>15</v>
      </c>
      <c r="B97" s="64" t="s">
        <v>123</v>
      </c>
      <c r="C97" s="82">
        <v>0</v>
      </c>
      <c r="D97" s="82">
        <v>0</v>
      </c>
      <c r="E97" s="82">
        <v>0</v>
      </c>
      <c r="F97" s="82">
        <v>0</v>
      </c>
      <c r="G97" s="69"/>
      <c r="H97" s="69"/>
      <c r="I97" s="69"/>
    </row>
    <row r="98" spans="1:9" ht="42.75" customHeight="1">
      <c r="A98" s="63">
        <v>16</v>
      </c>
      <c r="B98" s="64" t="s">
        <v>122</v>
      </c>
      <c r="C98" s="68">
        <v>1</v>
      </c>
      <c r="D98" s="68">
        <v>3</v>
      </c>
      <c r="E98" s="68">
        <v>3</v>
      </c>
      <c r="F98" s="68">
        <v>30</v>
      </c>
      <c r="G98" s="69"/>
      <c r="H98" s="69"/>
      <c r="I98" s="69"/>
    </row>
    <row r="99" spans="1:9" ht="42.75" customHeight="1" thickBot="1">
      <c r="A99" s="63"/>
      <c r="B99" s="64"/>
      <c r="C99" s="65" t="s">
        <v>174</v>
      </c>
      <c r="D99" s="33">
        <v>3</v>
      </c>
      <c r="E99" s="33">
        <v>3</v>
      </c>
      <c r="F99" s="33">
        <v>30</v>
      </c>
      <c r="G99" s="65" t="s">
        <v>655</v>
      </c>
      <c r="H99" s="129" t="s">
        <v>1637</v>
      </c>
      <c r="I99" s="65" t="s">
        <v>656</v>
      </c>
    </row>
    <row r="100" spans="1:9" ht="39" customHeight="1">
      <c r="A100" s="63">
        <v>17</v>
      </c>
      <c r="B100" s="64" t="s">
        <v>121</v>
      </c>
      <c r="C100" s="82" t="s">
        <v>704</v>
      </c>
      <c r="D100" s="69"/>
      <c r="E100" s="69"/>
      <c r="F100" s="69"/>
      <c r="G100" s="69"/>
      <c r="H100" s="69"/>
      <c r="I100" s="69"/>
    </row>
    <row r="101" spans="1:9" ht="99" customHeight="1">
      <c r="A101" s="63">
        <v>18</v>
      </c>
      <c r="B101" s="64" t="s">
        <v>120</v>
      </c>
      <c r="C101" s="68">
        <v>36</v>
      </c>
      <c r="D101" s="68">
        <f>SUM(D102:D137)</f>
        <v>129</v>
      </c>
      <c r="E101" s="68">
        <f>SUM(E102:E137)</f>
        <v>132</v>
      </c>
      <c r="F101" s="68">
        <f>SUM(F102:F137)</f>
        <v>2436.5</v>
      </c>
      <c r="G101" s="69"/>
      <c r="H101" s="69"/>
      <c r="I101" s="69"/>
    </row>
    <row r="102" spans="1:9" ht="48.6" customHeight="1" thickBot="1">
      <c r="A102" s="63"/>
      <c r="B102" s="64"/>
      <c r="C102" s="129" t="s">
        <v>1640</v>
      </c>
      <c r="D102" s="33">
        <v>2</v>
      </c>
      <c r="E102" s="33">
        <v>2</v>
      </c>
      <c r="F102" s="33">
        <v>200</v>
      </c>
      <c r="G102" s="129" t="s">
        <v>1641</v>
      </c>
      <c r="H102" s="129" t="s">
        <v>1650</v>
      </c>
      <c r="I102" s="129" t="s">
        <v>1642</v>
      </c>
    </row>
    <row r="103" spans="1:9" ht="48.6" customHeight="1" thickBot="1">
      <c r="A103" s="63"/>
      <c r="B103" s="64"/>
      <c r="C103" s="129" t="s">
        <v>657</v>
      </c>
      <c r="D103" s="33">
        <v>5</v>
      </c>
      <c r="E103" s="33">
        <v>5</v>
      </c>
      <c r="F103" s="33">
        <v>495.4</v>
      </c>
      <c r="G103" s="129" t="s">
        <v>658</v>
      </c>
      <c r="H103" s="129" t="s">
        <v>1638</v>
      </c>
      <c r="I103" s="129" t="s">
        <v>526</v>
      </c>
    </row>
    <row r="104" spans="1:9" ht="48.6" customHeight="1" thickBot="1">
      <c r="A104" s="63"/>
      <c r="B104" s="64"/>
      <c r="C104" s="129" t="s">
        <v>659</v>
      </c>
      <c r="D104" s="33">
        <v>2</v>
      </c>
      <c r="E104" s="33">
        <v>2</v>
      </c>
      <c r="F104" s="33">
        <v>799.7</v>
      </c>
      <c r="G104" s="129" t="s">
        <v>660</v>
      </c>
      <c r="H104" s="129" t="s">
        <v>1651</v>
      </c>
      <c r="I104" s="129" t="s">
        <v>356</v>
      </c>
    </row>
    <row r="105" spans="1:9" ht="42" customHeight="1" thickBot="1">
      <c r="A105" s="63"/>
      <c r="B105" s="64"/>
      <c r="C105" s="129" t="s">
        <v>661</v>
      </c>
      <c r="D105" s="33">
        <v>3</v>
      </c>
      <c r="E105" s="33">
        <v>3</v>
      </c>
      <c r="F105" s="33">
        <v>27.2</v>
      </c>
      <c r="G105" s="129" t="s">
        <v>662</v>
      </c>
      <c r="H105" s="129" t="s">
        <v>1639</v>
      </c>
      <c r="I105" s="129" t="s">
        <v>663</v>
      </c>
    </row>
    <row r="106" spans="1:9" ht="42" customHeight="1" thickBot="1">
      <c r="A106" s="63"/>
      <c r="B106" s="64"/>
      <c r="C106" s="129" t="s">
        <v>1661</v>
      </c>
      <c r="D106" s="33">
        <v>2</v>
      </c>
      <c r="E106" s="33">
        <v>2</v>
      </c>
      <c r="F106" s="33">
        <v>33</v>
      </c>
      <c r="G106" s="129" t="s">
        <v>664</v>
      </c>
      <c r="H106" s="129" t="s">
        <v>1652</v>
      </c>
      <c r="I106" s="129" t="s">
        <v>1134</v>
      </c>
    </row>
    <row r="107" spans="1:9" ht="39.6" customHeight="1" thickBot="1">
      <c r="A107" s="63"/>
      <c r="B107" s="64"/>
      <c r="C107" s="129" t="s">
        <v>1643</v>
      </c>
      <c r="D107" s="33">
        <v>2</v>
      </c>
      <c r="E107" s="33">
        <v>2</v>
      </c>
      <c r="F107" s="33">
        <v>28.2</v>
      </c>
      <c r="G107" s="129" t="s">
        <v>664</v>
      </c>
      <c r="H107" s="129" t="s">
        <v>1653</v>
      </c>
      <c r="I107" s="129" t="s">
        <v>1644</v>
      </c>
    </row>
    <row r="108" spans="1:9" ht="39.6" customHeight="1" thickBot="1">
      <c r="A108" s="63"/>
      <c r="B108" s="64"/>
      <c r="C108" s="129" t="s">
        <v>1645</v>
      </c>
      <c r="D108" s="33">
        <v>5</v>
      </c>
      <c r="E108" s="33">
        <v>5</v>
      </c>
      <c r="F108" s="33">
        <v>30</v>
      </c>
      <c r="G108" s="129" t="s">
        <v>665</v>
      </c>
      <c r="H108" s="129" t="s">
        <v>1654</v>
      </c>
      <c r="I108" s="129" t="s">
        <v>666</v>
      </c>
    </row>
    <row r="109" spans="1:9" ht="39.6" customHeight="1" thickBot="1">
      <c r="A109" s="63"/>
      <c r="B109" s="64"/>
      <c r="C109" s="129" t="s">
        <v>1646</v>
      </c>
      <c r="D109" s="33">
        <v>60</v>
      </c>
      <c r="E109" s="33">
        <v>63</v>
      </c>
      <c r="F109" s="33" t="s">
        <v>689</v>
      </c>
      <c r="G109" s="129" t="s">
        <v>667</v>
      </c>
      <c r="H109" s="129" t="s">
        <v>1655</v>
      </c>
      <c r="I109" s="129" t="s">
        <v>668</v>
      </c>
    </row>
    <row r="110" spans="1:9" ht="39.6" customHeight="1" thickBot="1">
      <c r="A110" s="63"/>
      <c r="B110" s="64"/>
      <c r="C110" s="129" t="s">
        <v>1662</v>
      </c>
      <c r="D110" s="33">
        <v>1</v>
      </c>
      <c r="E110" s="33">
        <v>1</v>
      </c>
      <c r="F110" s="33">
        <v>25</v>
      </c>
      <c r="G110" s="129" t="s">
        <v>1647</v>
      </c>
      <c r="H110" s="129" t="s">
        <v>981</v>
      </c>
      <c r="I110" s="129" t="s">
        <v>1648</v>
      </c>
    </row>
    <row r="111" spans="1:9" ht="39.6" customHeight="1" thickBot="1">
      <c r="A111" s="63"/>
      <c r="B111" s="64"/>
      <c r="C111" s="129" t="s">
        <v>1663</v>
      </c>
      <c r="D111" s="33">
        <v>4</v>
      </c>
      <c r="E111" s="33">
        <v>4</v>
      </c>
      <c r="F111" s="71">
        <v>62</v>
      </c>
      <c r="G111" s="129" t="s">
        <v>1647</v>
      </c>
      <c r="H111" s="129" t="s">
        <v>1656</v>
      </c>
      <c r="I111" s="129" t="s">
        <v>669</v>
      </c>
    </row>
    <row r="112" spans="1:9" ht="39.6" customHeight="1" thickBot="1">
      <c r="A112" s="63"/>
      <c r="B112" s="64"/>
      <c r="C112" s="129" t="s">
        <v>1664</v>
      </c>
      <c r="D112" s="33">
        <v>2</v>
      </c>
      <c r="E112" s="33">
        <v>2</v>
      </c>
      <c r="F112" s="129">
        <v>44.8</v>
      </c>
      <c r="G112" s="129" t="s">
        <v>670</v>
      </c>
      <c r="H112" s="129" t="s">
        <v>1658</v>
      </c>
      <c r="I112" s="129" t="s">
        <v>1657</v>
      </c>
    </row>
    <row r="113" spans="1:9" ht="39.6" customHeight="1" thickBot="1">
      <c r="A113" s="63"/>
      <c r="B113" s="64"/>
      <c r="C113" s="129" t="s">
        <v>1649</v>
      </c>
      <c r="D113" s="33">
        <v>1</v>
      </c>
      <c r="E113" s="33">
        <v>1</v>
      </c>
      <c r="F113" s="33" t="s">
        <v>671</v>
      </c>
      <c r="G113" s="129" t="s">
        <v>672</v>
      </c>
      <c r="H113" s="129" t="s">
        <v>1659</v>
      </c>
      <c r="I113" s="129" t="s">
        <v>673</v>
      </c>
    </row>
    <row r="114" spans="1:9" ht="39.6" customHeight="1" thickBot="1">
      <c r="A114" s="63"/>
      <c r="B114" s="64" t="s">
        <v>674</v>
      </c>
      <c r="C114" s="129" t="s">
        <v>1665</v>
      </c>
      <c r="D114" s="33">
        <v>4</v>
      </c>
      <c r="E114" s="33">
        <v>4</v>
      </c>
      <c r="F114" s="33" t="s">
        <v>705</v>
      </c>
      <c r="G114" s="65" t="s">
        <v>674</v>
      </c>
      <c r="H114" s="129" t="s">
        <v>1660</v>
      </c>
      <c r="I114" s="65" t="s">
        <v>675</v>
      </c>
    </row>
    <row r="115" spans="1:9" ht="39.6" customHeight="1" thickBot="1">
      <c r="A115" s="63"/>
      <c r="B115" s="64"/>
      <c r="C115" s="109" t="s">
        <v>1666</v>
      </c>
      <c r="D115" s="110">
        <v>2</v>
      </c>
      <c r="E115" s="110">
        <v>2</v>
      </c>
      <c r="F115" s="110">
        <v>200</v>
      </c>
      <c r="G115" s="109" t="s">
        <v>674</v>
      </c>
      <c r="H115" s="109" t="s">
        <v>1668</v>
      </c>
      <c r="I115" s="129" t="s">
        <v>534</v>
      </c>
    </row>
    <row r="116" spans="1:9" ht="39.6" customHeight="1" thickBot="1">
      <c r="A116" s="63"/>
      <c r="B116" s="64"/>
      <c r="C116" s="109" t="s">
        <v>1133</v>
      </c>
      <c r="D116" s="110">
        <v>8</v>
      </c>
      <c r="E116" s="110">
        <v>8</v>
      </c>
      <c r="F116" s="110">
        <v>180</v>
      </c>
      <c r="G116" s="109" t="s">
        <v>674</v>
      </c>
      <c r="H116" s="109" t="s">
        <v>1669</v>
      </c>
      <c r="I116" s="129" t="s">
        <v>1132</v>
      </c>
    </row>
    <row r="117" spans="1:9" ht="39.6" customHeight="1" thickBot="1">
      <c r="A117" s="63"/>
      <c r="B117" s="64"/>
      <c r="C117" s="129" t="s">
        <v>1667</v>
      </c>
      <c r="D117" s="33">
        <v>3</v>
      </c>
      <c r="E117" s="33">
        <v>3</v>
      </c>
      <c r="F117" s="33">
        <v>250</v>
      </c>
      <c r="G117" s="65" t="s">
        <v>674</v>
      </c>
      <c r="H117" s="129" t="s">
        <v>1670</v>
      </c>
      <c r="I117" s="65" t="s">
        <v>676</v>
      </c>
    </row>
    <row r="118" spans="1:9" ht="72" customHeight="1" thickBot="1">
      <c r="A118" s="63"/>
      <c r="B118" s="64" t="s">
        <v>685</v>
      </c>
      <c r="C118" s="65" t="s">
        <v>570</v>
      </c>
      <c r="D118" s="33">
        <v>1</v>
      </c>
      <c r="E118" s="33">
        <v>1</v>
      </c>
      <c r="F118" s="33">
        <v>0</v>
      </c>
      <c r="G118" s="95" t="s">
        <v>1155</v>
      </c>
      <c r="H118" s="161" t="s">
        <v>1736</v>
      </c>
      <c r="I118" s="161" t="s">
        <v>1737</v>
      </c>
    </row>
    <row r="119" spans="1:9" ht="69.75" customHeight="1" thickBot="1">
      <c r="A119" s="63"/>
      <c r="B119" s="64"/>
      <c r="C119" s="65" t="s">
        <v>528</v>
      </c>
      <c r="D119" s="33">
        <v>1</v>
      </c>
      <c r="E119" s="33">
        <v>1</v>
      </c>
      <c r="F119" s="33">
        <v>0</v>
      </c>
      <c r="G119" s="95" t="s">
        <v>1156</v>
      </c>
      <c r="H119" s="129" t="s">
        <v>1671</v>
      </c>
      <c r="I119" s="161" t="s">
        <v>1737</v>
      </c>
    </row>
    <row r="120" spans="1:9" ht="66.75" customHeight="1" thickBot="1">
      <c r="A120" s="63"/>
      <c r="B120" s="64"/>
      <c r="C120" s="65" t="s">
        <v>678</v>
      </c>
      <c r="D120" s="33">
        <v>1</v>
      </c>
      <c r="E120" s="33">
        <v>1</v>
      </c>
      <c r="F120" s="33">
        <v>0</v>
      </c>
      <c r="G120" s="95" t="s">
        <v>1157</v>
      </c>
      <c r="H120" s="129" t="s">
        <v>1671</v>
      </c>
      <c r="I120" s="161" t="s">
        <v>1737</v>
      </c>
    </row>
    <row r="121" spans="1:9" ht="63" customHeight="1" thickBot="1">
      <c r="A121" s="63"/>
      <c r="B121" s="64"/>
      <c r="C121" s="65" t="s">
        <v>573</v>
      </c>
      <c r="D121" s="33">
        <v>1</v>
      </c>
      <c r="E121" s="33">
        <v>1</v>
      </c>
      <c r="F121" s="33">
        <v>0</v>
      </c>
      <c r="G121" s="95" t="s">
        <v>1160</v>
      </c>
      <c r="H121" s="129" t="s">
        <v>1672</v>
      </c>
      <c r="I121" s="65" t="s">
        <v>677</v>
      </c>
    </row>
    <row r="122" spans="1:9" ht="69" customHeight="1" thickBot="1">
      <c r="A122" s="63"/>
      <c r="B122" s="64"/>
      <c r="C122" s="65" t="s">
        <v>575</v>
      </c>
      <c r="D122" s="33">
        <v>1</v>
      </c>
      <c r="E122" s="33">
        <v>1</v>
      </c>
      <c r="F122" s="33">
        <v>0</v>
      </c>
      <c r="G122" s="95" t="s">
        <v>1158</v>
      </c>
      <c r="H122" s="129" t="s">
        <v>1672</v>
      </c>
      <c r="I122" s="65" t="s">
        <v>677</v>
      </c>
    </row>
    <row r="123" spans="1:9" ht="69.75" customHeight="1" thickBot="1">
      <c r="A123" s="63"/>
      <c r="B123" s="64"/>
      <c r="C123" s="65" t="s">
        <v>679</v>
      </c>
      <c r="D123" s="33">
        <v>1</v>
      </c>
      <c r="E123" s="33">
        <v>1</v>
      </c>
      <c r="F123" s="33">
        <v>0</v>
      </c>
      <c r="G123" s="95" t="s">
        <v>1159</v>
      </c>
      <c r="H123" s="129" t="s">
        <v>1672</v>
      </c>
      <c r="I123" s="114" t="s">
        <v>677</v>
      </c>
    </row>
    <row r="124" spans="1:9" ht="65.25" customHeight="1" thickBot="1">
      <c r="A124" s="63"/>
      <c r="B124" s="64"/>
      <c r="C124" s="65" t="s">
        <v>680</v>
      </c>
      <c r="D124" s="33">
        <v>1</v>
      </c>
      <c r="E124" s="33">
        <v>1</v>
      </c>
      <c r="F124" s="33">
        <v>0</v>
      </c>
      <c r="G124" s="95" t="s">
        <v>1161</v>
      </c>
      <c r="H124" s="129" t="s">
        <v>1672</v>
      </c>
      <c r="I124" s="114" t="s">
        <v>677</v>
      </c>
    </row>
    <row r="125" spans="1:9" ht="70.5" customHeight="1" thickBot="1">
      <c r="A125" s="63"/>
      <c r="B125" s="64"/>
      <c r="C125" s="65" t="s">
        <v>681</v>
      </c>
      <c r="D125" s="33">
        <v>1</v>
      </c>
      <c r="E125" s="33">
        <v>1</v>
      </c>
      <c r="F125" s="33">
        <v>0</v>
      </c>
      <c r="G125" s="95" t="s">
        <v>1168</v>
      </c>
      <c r="H125" s="129" t="s">
        <v>1672</v>
      </c>
      <c r="I125" s="114" t="s">
        <v>677</v>
      </c>
    </row>
    <row r="126" spans="1:9" ht="60.75" customHeight="1" thickBot="1">
      <c r="A126" s="63"/>
      <c r="B126" s="64"/>
      <c r="C126" s="65" t="s">
        <v>682</v>
      </c>
      <c r="D126" s="33">
        <v>1</v>
      </c>
      <c r="E126" s="33">
        <v>1</v>
      </c>
      <c r="F126" s="33">
        <v>0</v>
      </c>
      <c r="G126" s="95" t="s">
        <v>1162</v>
      </c>
      <c r="H126" s="129" t="s">
        <v>1672</v>
      </c>
      <c r="I126" s="114" t="s">
        <v>677</v>
      </c>
    </row>
    <row r="127" spans="1:9" ht="58.5" customHeight="1" thickBot="1">
      <c r="A127" s="63"/>
      <c r="B127" s="64"/>
      <c r="C127" s="65" t="s">
        <v>683</v>
      </c>
      <c r="D127" s="33">
        <v>1</v>
      </c>
      <c r="E127" s="33">
        <v>1</v>
      </c>
      <c r="F127" s="33">
        <v>0</v>
      </c>
      <c r="G127" s="95" t="s">
        <v>1163</v>
      </c>
      <c r="H127" s="129" t="s">
        <v>1672</v>
      </c>
      <c r="I127" s="114" t="s">
        <v>677</v>
      </c>
    </row>
    <row r="128" spans="1:9" ht="72.75" customHeight="1" thickBot="1">
      <c r="A128" s="63"/>
      <c r="B128" s="64"/>
      <c r="C128" s="65" t="s">
        <v>684</v>
      </c>
      <c r="D128" s="33">
        <v>1</v>
      </c>
      <c r="E128" s="33">
        <v>1</v>
      </c>
      <c r="F128" s="33">
        <v>0</v>
      </c>
      <c r="G128" s="95" t="s">
        <v>1164</v>
      </c>
      <c r="H128" s="129" t="s">
        <v>1672</v>
      </c>
      <c r="I128" s="114" t="s">
        <v>677</v>
      </c>
    </row>
    <row r="129" spans="1:9" ht="73.5" customHeight="1" thickBot="1">
      <c r="A129" s="63"/>
      <c r="B129" s="64"/>
      <c r="C129" s="65" t="s">
        <v>686</v>
      </c>
      <c r="D129" s="33">
        <v>1</v>
      </c>
      <c r="E129" s="33">
        <v>1</v>
      </c>
      <c r="F129" s="33">
        <v>0</v>
      </c>
      <c r="G129" s="95" t="s">
        <v>1165</v>
      </c>
      <c r="H129" s="161" t="s">
        <v>1736</v>
      </c>
      <c r="I129" s="161" t="s">
        <v>1737</v>
      </c>
    </row>
    <row r="130" spans="1:9" ht="73.5" customHeight="1" thickBot="1">
      <c r="A130" s="63"/>
      <c r="B130" s="64"/>
      <c r="C130" s="114" t="s">
        <v>1166</v>
      </c>
      <c r="D130" s="33">
        <v>1</v>
      </c>
      <c r="E130" s="33">
        <v>1</v>
      </c>
      <c r="F130" s="33">
        <v>0</v>
      </c>
      <c r="G130" s="95" t="s">
        <v>1167</v>
      </c>
      <c r="H130" s="161" t="s">
        <v>1736</v>
      </c>
      <c r="I130" s="161" t="s">
        <v>1737</v>
      </c>
    </row>
    <row r="131" spans="1:9" ht="73.5" customHeight="1" thickBot="1">
      <c r="A131" s="63"/>
      <c r="B131" s="64"/>
      <c r="C131" s="114" t="s">
        <v>568</v>
      </c>
      <c r="D131" s="33">
        <v>1</v>
      </c>
      <c r="E131" s="33">
        <v>1</v>
      </c>
      <c r="F131" s="33">
        <v>0</v>
      </c>
      <c r="G131" s="95" t="s">
        <v>1169</v>
      </c>
      <c r="H131" s="161" t="s">
        <v>1736</v>
      </c>
      <c r="I131" s="161" t="s">
        <v>1737</v>
      </c>
    </row>
    <row r="132" spans="1:9" ht="73.5" customHeight="1" thickBot="1">
      <c r="A132" s="63"/>
      <c r="B132" s="64"/>
      <c r="C132" s="114" t="s">
        <v>1171</v>
      </c>
      <c r="D132" s="33">
        <v>1</v>
      </c>
      <c r="E132" s="33">
        <v>1</v>
      </c>
      <c r="F132" s="33">
        <v>0</v>
      </c>
      <c r="G132" s="95" t="s">
        <v>1170</v>
      </c>
      <c r="H132" s="161" t="s">
        <v>1736</v>
      </c>
      <c r="I132" s="161" t="s">
        <v>1737</v>
      </c>
    </row>
    <row r="133" spans="1:9" ht="73.5" customHeight="1" thickBot="1">
      <c r="A133" s="63"/>
      <c r="B133" s="64"/>
      <c r="C133" s="114" t="s">
        <v>1173</v>
      </c>
      <c r="D133" s="33">
        <v>1</v>
      </c>
      <c r="E133" s="33">
        <v>1</v>
      </c>
      <c r="F133" s="33">
        <v>0</v>
      </c>
      <c r="G133" s="95" t="s">
        <v>1172</v>
      </c>
      <c r="H133" s="161" t="s">
        <v>1736</v>
      </c>
      <c r="I133" s="161" t="s">
        <v>1737</v>
      </c>
    </row>
    <row r="134" spans="1:9" ht="72" customHeight="1" thickBot="1">
      <c r="A134" s="63"/>
      <c r="B134" s="64" t="s">
        <v>687</v>
      </c>
      <c r="C134" s="133" t="s">
        <v>1140</v>
      </c>
      <c r="D134" s="134">
        <v>2</v>
      </c>
      <c r="E134" s="134">
        <v>2</v>
      </c>
      <c r="F134" s="134">
        <v>30.2</v>
      </c>
      <c r="G134" s="133" t="s">
        <v>688</v>
      </c>
      <c r="H134" s="133" t="s">
        <v>1141</v>
      </c>
      <c r="I134" s="133" t="s">
        <v>1142</v>
      </c>
    </row>
    <row r="135" spans="1:9" ht="57.75" customHeight="1" thickBot="1">
      <c r="A135" s="63"/>
      <c r="B135" s="64"/>
      <c r="C135" s="133" t="s">
        <v>1143</v>
      </c>
      <c r="D135" s="134">
        <v>2</v>
      </c>
      <c r="E135" s="134">
        <v>2</v>
      </c>
      <c r="F135" s="134">
        <v>15</v>
      </c>
      <c r="G135" s="133" t="s">
        <v>688</v>
      </c>
      <c r="H135" s="133" t="s">
        <v>1144</v>
      </c>
      <c r="I135" s="133" t="s">
        <v>1145</v>
      </c>
    </row>
    <row r="136" spans="1:9" ht="54" customHeight="1" thickBot="1">
      <c r="A136" s="63"/>
      <c r="B136" s="64"/>
      <c r="C136" s="133" t="s">
        <v>1146</v>
      </c>
      <c r="D136" s="134">
        <v>2</v>
      </c>
      <c r="E136" s="134">
        <v>2</v>
      </c>
      <c r="F136" s="134">
        <v>7</v>
      </c>
      <c r="G136" s="133" t="s">
        <v>688</v>
      </c>
      <c r="H136" s="133" t="s">
        <v>1147</v>
      </c>
      <c r="I136" s="133" t="s">
        <v>1145</v>
      </c>
    </row>
    <row r="137" spans="1:9" ht="58.5" customHeight="1" thickBot="1">
      <c r="A137" s="63"/>
      <c r="B137" s="64"/>
      <c r="C137" s="133" t="s">
        <v>1148</v>
      </c>
      <c r="D137" s="134">
        <v>1</v>
      </c>
      <c r="E137" s="134">
        <v>1</v>
      </c>
      <c r="F137" s="134">
        <v>9</v>
      </c>
      <c r="G137" s="133" t="s">
        <v>688</v>
      </c>
      <c r="H137" s="133" t="s">
        <v>1149</v>
      </c>
      <c r="I137" s="133" t="s">
        <v>1150</v>
      </c>
    </row>
    <row r="138" spans="1:9" ht="28.5" customHeight="1">
      <c r="A138" s="63"/>
      <c r="B138" s="83" t="s">
        <v>119</v>
      </c>
      <c r="C138" s="68">
        <f>SUM(C5+C9+C18+C24+C26+C29+C32+C36+C48+C55+C59+C61+C97+C98+C101)</f>
        <v>112</v>
      </c>
      <c r="D138" s="68">
        <f>SUM(D5+D9+D18+D24+D26+D29+D32+D36+D48+D55+D59+D61+D101)</f>
        <v>299</v>
      </c>
      <c r="E138" s="68">
        <f>SUM(E5+E9+E18+E24+E26+E29+E32+E36+E48+E55+E59+E61+E101)</f>
        <v>302</v>
      </c>
      <c r="F138" s="68">
        <f>SUM(F5+F9+F18+F24+F26+F29+F32+F36+F48+F55+F59+F61+F101)</f>
        <v>8676.4</v>
      </c>
      <c r="G138" s="69"/>
      <c r="H138" s="69"/>
      <c r="I138" s="69"/>
    </row>
    <row r="139" spans="1:9" ht="54" customHeight="1">
      <c r="A139" s="63"/>
      <c r="B139" s="64" t="s">
        <v>118</v>
      </c>
      <c r="C139" s="72" t="s">
        <v>704</v>
      </c>
      <c r="D139" s="69"/>
      <c r="E139" s="69"/>
      <c r="F139" s="69"/>
      <c r="G139" s="69"/>
      <c r="H139" s="69"/>
      <c r="I139" s="69"/>
    </row>
    <row r="140" spans="1:9" ht="30" customHeight="1">
      <c r="B140" s="84" t="s">
        <v>117</v>
      </c>
    </row>
    <row r="141" spans="1:9" ht="46.5" customHeight="1">
      <c r="B141" s="211" t="s">
        <v>116</v>
      </c>
      <c r="C141" s="211"/>
      <c r="D141" s="211"/>
      <c r="E141" s="211"/>
      <c r="F141" s="211"/>
      <c r="G141" s="211"/>
      <c r="H141" s="211"/>
      <c r="I141" s="211"/>
    </row>
    <row r="142" spans="1:9" ht="30" customHeight="1">
      <c r="B142" s="212" t="s">
        <v>109</v>
      </c>
      <c r="C142" s="212"/>
      <c r="D142" s="212"/>
      <c r="E142" s="212"/>
      <c r="F142" s="212"/>
      <c r="G142" s="212"/>
      <c r="H142" s="212"/>
      <c r="I142" s="212"/>
    </row>
    <row r="143" spans="1:9" ht="44.25" customHeight="1">
      <c r="B143" s="212" t="s">
        <v>110</v>
      </c>
      <c r="C143" s="212"/>
      <c r="D143" s="212"/>
      <c r="E143" s="212"/>
      <c r="F143" s="212"/>
      <c r="G143" s="212"/>
      <c r="H143" s="212"/>
      <c r="I143" s="212"/>
    </row>
  </sheetData>
  <mergeCells count="13">
    <mergeCell ref="A95:A96"/>
    <mergeCell ref="A2:I2"/>
    <mergeCell ref="B141:I141"/>
    <mergeCell ref="B142:I142"/>
    <mergeCell ref="B143:I143"/>
    <mergeCell ref="C95:C96"/>
    <mergeCell ref="D95:D96"/>
    <mergeCell ref="E95:E96"/>
    <mergeCell ref="F95:F96"/>
    <mergeCell ref="G95:G96"/>
    <mergeCell ref="H95:H96"/>
    <mergeCell ref="I95:I96"/>
    <mergeCell ref="B95:B96"/>
  </mergeCells>
  <printOptions horizontalCentered="1"/>
  <pageMargins left="0.39370078740157483" right="0.39370078740157483" top="1.1811023622047245" bottom="0.39370078740157483" header="0.23622047244094491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1'!OLE_LINK1</vt:lpstr>
      <vt:lpstr>'Приложение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c400</cp:lastModifiedBy>
  <cp:lastPrinted>2022-12-13T04:33:44Z</cp:lastPrinted>
  <dcterms:created xsi:type="dcterms:W3CDTF">2013-10-16T04:36:25Z</dcterms:created>
  <dcterms:modified xsi:type="dcterms:W3CDTF">2023-01-25T06:00:31Z</dcterms:modified>
</cp:coreProperties>
</file>